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ChernyavskayaLK\Desktop\Мои документы\Информация по ООО\Информация об  УК на сайт\на сайт за 2016 год\Информация от УК\Жилье Жилсервис\"/>
    </mc:Choice>
  </mc:AlternateContent>
  <bookViews>
    <workbookView xWindow="0" yWindow="0" windowWidth="19170" windowHeight="11940" tabRatio="806"/>
  </bookViews>
  <sheets>
    <sheet name="Ж-С за 2016 (2)" sheetId="8" r:id="rId1"/>
  </sheets>
  <definedNames>
    <definedName name="_xlnm.Print_Area" localSheetId="0">'Ж-С за 2016 (2)'!$A$1:$BF$36</definedName>
  </definedNames>
  <calcPr calcId="171027"/>
</workbook>
</file>

<file path=xl/calcChain.xml><?xml version="1.0" encoding="utf-8"?>
<calcChain xmlns="http://schemas.openxmlformats.org/spreadsheetml/2006/main">
  <c r="BB33" i="8" l="1"/>
  <c r="BB32" i="8"/>
  <c r="BB14" i="8"/>
  <c r="BB13" i="8"/>
  <c r="BB12" i="8"/>
  <c r="BB18" i="8"/>
  <c r="BB27" i="8"/>
  <c r="BB30" i="8"/>
  <c r="BB31" i="8"/>
  <c r="BB17" i="8"/>
  <c r="BB29" i="8"/>
  <c r="BB28" i="8"/>
  <c r="BB26" i="8"/>
  <c r="BB25" i="8"/>
  <c r="BB24" i="8"/>
  <c r="BB23" i="8"/>
  <c r="BB22" i="8"/>
  <c r="BB21" i="8"/>
  <c r="BB20" i="8"/>
  <c r="BB19" i="8"/>
  <c r="BB16" i="8"/>
  <c r="BB15" i="8"/>
  <c r="BB34" i="8"/>
  <c r="BA34" i="8"/>
  <c r="AZ34" i="8"/>
  <c r="AY34" i="8"/>
  <c r="AX34" i="8"/>
  <c r="AW34" i="8"/>
  <c r="AV34" i="8"/>
  <c r="AU34" i="8"/>
  <c r="AT34" i="8"/>
  <c r="AS34" i="8"/>
  <c r="AR34" i="8"/>
  <c r="AQ34" i="8"/>
  <c r="AP34" i="8"/>
  <c r="AO34" i="8"/>
  <c r="AN34" i="8"/>
  <c r="AM34" i="8"/>
  <c r="AL34" i="8"/>
  <c r="AK34" i="8"/>
  <c r="AJ34" i="8"/>
  <c r="AI34" i="8"/>
  <c r="AH34" i="8"/>
  <c r="AG34" i="8"/>
  <c r="AF34" i="8"/>
  <c r="AD34" i="8"/>
  <c r="S34" i="8"/>
  <c r="R34" i="8"/>
  <c r="AC34" i="8"/>
  <c r="AB34" i="8"/>
  <c r="AA34" i="8"/>
  <c r="Z34" i="8"/>
  <c r="Y34" i="8"/>
  <c r="X34" i="8"/>
  <c r="N34" i="8"/>
  <c r="L34" i="8"/>
  <c r="J34" i="8"/>
  <c r="H34" i="8"/>
  <c r="F34" i="8"/>
  <c r="D34" i="8"/>
  <c r="W34" i="8"/>
  <c r="V34" i="8"/>
  <c r="U34" i="8"/>
  <c r="T34" i="8"/>
  <c r="Q34" i="8"/>
  <c r="P34" i="8"/>
  <c r="K34" i="8"/>
  <c r="C34" i="8"/>
  <c r="E34" i="8"/>
  <c r="G34" i="8"/>
  <c r="I34" i="8"/>
  <c r="M34" i="8"/>
  <c r="O34" i="8"/>
</calcChain>
</file>

<file path=xl/sharedStrings.xml><?xml version="1.0" encoding="utf-8"?>
<sst xmlns="http://schemas.openxmlformats.org/spreadsheetml/2006/main" count="174" uniqueCount="97">
  <si>
    <t>№ п/п </t>
  </si>
  <si>
    <t>Адрес многоквартирного дома </t>
  </si>
  <si>
    <t>Общая площадь жилых помещений, кв.м.</t>
  </si>
  <si>
    <t>Ремонт кровель </t>
  </si>
  <si>
    <t>Ремонт кровель лоджий </t>
  </si>
  <si>
    <t>Ремонт межпанельных швов </t>
  </si>
  <si>
    <t>Всего по текущему ремонту, тыс.руб.</t>
  </si>
  <si>
    <t>Общая сумма, тыс.руб.</t>
  </si>
  <si>
    <t>объем (шт.)</t>
  </si>
  <si>
    <t>объем (п.м.)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</si>
  <si>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</si>
  <si>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</si>
  <si>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</si>
  <si>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</si>
  <si>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</si>
  <si>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</si>
  <si>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</si>
  <si>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</si>
  <si>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</si>
  <si>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пр. Солнечный, 3 </t>
  </si>
  <si>
    <t>пр. Солнечный, 7 </t>
  </si>
  <si>
    <t>пр. Солнечный, 9 </t>
  </si>
  <si>
    <t>пр. Солнечный, 15 </t>
  </si>
  <si>
    <t>пр. Солнечный, 17 </t>
  </si>
  <si>
    <t>пр. Солнечный, 19 </t>
  </si>
  <si>
    <t>пр. Солнечный, 21 </t>
  </si>
  <si>
    <t>ул.Сибирская, 1 </t>
  </si>
  <si>
    <t>ул.Сибирская, 3 </t>
  </si>
  <si>
    <t>ул.Сибирская, 15 </t>
  </si>
  <si>
    <t>ул.Сибирская, 17 </t>
  </si>
  <si>
    <t>ул.Сибирская, 19 </t>
  </si>
  <si>
    <t>пр.Сопочинского, 7 </t>
  </si>
  <si>
    <t>пр.Сопочинского, 11 </t>
  </si>
  <si>
    <t>пр.Сопочинского, 13 </t>
  </si>
  <si>
    <t>пр.Сопочинского, 15 </t>
  </si>
  <si>
    <t>ул. Ст. Повха, 22 </t>
  </si>
  <si>
    <t>ул. Ст. Повха, 16 </t>
  </si>
  <si>
    <t>пр. Шмидта, 10 </t>
  </si>
  <si>
    <t>пр. Шмидта, 12 </t>
  </si>
  <si>
    <t>ИТОГО:</t>
  </si>
  <si>
    <t>Подрядчики:</t>
  </si>
  <si>
    <t>ООО "Энергия"</t>
  </si>
  <si>
    <t>Гарантийный срок:</t>
  </si>
  <si>
    <t>объем (кв.м.)</t>
  </si>
  <si>
    <t>УТВЕРЖДАЮ:</t>
  </si>
  <si>
    <t>Директор ООО "Жильё"</t>
  </si>
  <si>
    <t>_____________ Л.В. Митюков</t>
  </si>
  <si>
    <t>"_______" _________ 2014г.</t>
  </si>
  <si>
    <t>Директор ООО "Жилсервис"</t>
  </si>
  <si>
    <t>-</t>
  </si>
  <si>
    <t>"_______" _________ 2015г.</t>
  </si>
  <si>
    <t>пр. Солнечный, д.5</t>
  </si>
  <si>
    <t>пр. Солнечный,д.13</t>
  </si>
  <si>
    <t>ИП Московкин</t>
  </si>
  <si>
    <t>ООО "Жилсервис"</t>
  </si>
  <si>
    <t>ООО "Теплосервис"</t>
  </si>
  <si>
    <t>ИП "Московкин"  ООО "СК Постройка"</t>
  </si>
  <si>
    <t>Ремонт кровли тамбуров</t>
  </si>
  <si>
    <t xml:space="preserve"> ООО "СК Постройка"</t>
  </si>
  <si>
    <t>Замена дверных блоков в тамбурах</t>
  </si>
  <si>
    <t>ИП Гусейнов                      ООО "Альтернатива"</t>
  </si>
  <si>
    <t>Ремонт тамбуров</t>
  </si>
  <si>
    <t xml:space="preserve">Установка энергосберегающих светодиодных светильников с оптоакустическим датчиком движения в МОП  </t>
  </si>
  <si>
    <t>Ремонт ступеней и крылец</t>
  </si>
  <si>
    <t>ИП Гусейнов                       ИП Московкин</t>
  </si>
  <si>
    <t>Установка оконных блоков ПВХ</t>
  </si>
  <si>
    <t>Поверка приборов учета ХВС</t>
  </si>
  <si>
    <t>Поверка приборов учета ГВС</t>
  </si>
  <si>
    <t>Ремонт подъездов</t>
  </si>
  <si>
    <t>ООО "РипСи"                   ООО "Концеском"</t>
  </si>
  <si>
    <t xml:space="preserve">ООО "РипСи" </t>
  </si>
  <si>
    <t xml:space="preserve">ИП Гусейнов                       </t>
  </si>
  <si>
    <t>Поверка приборов учета  Отопления</t>
  </si>
  <si>
    <t>Закупка и установка контейнеров для ртутных ламп</t>
  </si>
  <si>
    <t>ООО " Энергосберегающие технологии"</t>
  </si>
  <si>
    <t>4*</t>
  </si>
  <si>
    <t>Разработка энергетических паспортов</t>
  </si>
  <si>
    <t>ООО "Энерготалон"</t>
  </si>
  <si>
    <t>Изготовление и установка доски объявлений в МОП</t>
  </si>
  <si>
    <t>Закупка и установка дверных напольных упоров в  МОП (тамбурах)</t>
  </si>
  <si>
    <t>Замена электрощитовой в МОП</t>
  </si>
  <si>
    <t>Ремонт козырька</t>
  </si>
  <si>
    <t>объем (м2)</t>
  </si>
  <si>
    <t>Частичный ремонт фасада здания</t>
  </si>
  <si>
    <t>Замена запорной арматуры на ГВС и Отопление</t>
  </si>
  <si>
    <t>Замена почтовых ящиков</t>
  </si>
  <si>
    <t>Замена инженерно-технического оборудования в АИТП</t>
  </si>
  <si>
    <t>Замена противопожарных дверей</t>
  </si>
  <si>
    <t>Замена фурнитуры на дверь запасного выхода</t>
  </si>
  <si>
    <t>ООО "Энергия</t>
  </si>
  <si>
    <t>ИП Гусейнов"</t>
  </si>
  <si>
    <t>1 год</t>
  </si>
  <si>
    <t>ООО "Сантехсервис"</t>
  </si>
  <si>
    <t>ООО "КРСС"</t>
  </si>
  <si>
    <t>1 год/ 3 года</t>
  </si>
  <si>
    <t>3 года</t>
  </si>
  <si>
    <t>Отчет ООО "Жилсервис" о выполнении работ по текущему ремонтуконструктивных элементов многоквартирных домов за 2016 год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</si>
</sst>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0"/>
      <name val="Arial"/>
    </font>
    <font>
      <sz val="11"/>
      <color indexed="63"/>
      <name val="Arial"/>
      <family val="2"/>
      <charset val="204"/>
    </font>
    <font>
      <sz val="9"/>
      <color indexed="63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63"/>
      <name val="Arial"/>
      <family val="2"/>
      <charset val="204"/>
    </font>
    <font>
      <sz val="8"/>
      <color indexed="63"/>
      <name val="Arial"/>
      <family val="2"/>
      <charset val="204"/>
    </font>
    <font>
      <b/>
      <sz val="12"/>
      <color indexed="6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vertical="top" wrapText="1"/>
    </xf>
    <xf numFmtId="0" fontId="3" fillId="0" borderId="0" xfId="0" applyFont="1"/>
    <xf numFmtId="0" fontId="0" fillId="0" borderId="0" xfId="0" applyFill="1"/>
    <xf numFmtId="165" fontId="0" fillId="0" borderId="0" xfId="0" applyNumberFormat="1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DA198"/>
  <sheetViews>
    <sheetView tabSelected="1" view="pageBreakPreview" zoomScale="75" zoomScaleNormal="75" zoomScaleSheetLayoutView="75" workbookViewId="0">
      <selection activeCell="A6" sqref="A6:BX6"/>
    </sheetView>
  </sheetViews>
  <sheetFormatPr defaultRowHeight="12.75" x14ac:dyDescent="0.2"/>
  <cols>
    <col min="1" max="1" width="4.85546875" customWidth="1"/>
    <col min="2" max="2" width="18.85546875" customWidth="1"/>
    <col min="3" max="3" width="9.42578125" customWidth="1"/>
    <col min="4" max="4" width="8.42578125" customWidth="1"/>
    <col min="5" max="5" width="7.85546875" customWidth="1"/>
    <col min="6" max="6" width="8.5703125" customWidth="1"/>
    <col min="7" max="7" width="7.5703125" customWidth="1"/>
    <col min="9" max="9" width="7.7109375" customWidth="1"/>
    <col min="11" max="11" width="8.7109375" customWidth="1"/>
    <col min="12" max="12" width="10.28515625" customWidth="1"/>
    <col min="13" max="13" width="8.42578125" customWidth="1"/>
    <col min="14" max="14" width="12.5703125" customWidth="1"/>
    <col min="15" max="15" width="10.28515625" customWidth="1"/>
    <col min="16" max="16" width="9.85546875" customWidth="1"/>
    <col min="17" max="17" width="8" customWidth="1"/>
    <col min="18" max="18" width="9.85546875" customWidth="1"/>
    <col min="19" max="19" width="8" customWidth="1"/>
    <col min="20" max="20" width="11" customWidth="1"/>
    <col min="21" max="21" width="8.28515625" customWidth="1"/>
    <col min="22" max="22" width="12.5703125" customWidth="1"/>
    <col min="23" max="23" width="10.28515625" customWidth="1"/>
    <col min="24" max="24" width="12.5703125" customWidth="1"/>
    <col min="25" max="25" width="10.28515625" customWidth="1"/>
    <col min="26" max="26" width="12.5703125" customWidth="1"/>
    <col min="27" max="27" width="10.28515625" customWidth="1"/>
    <col min="28" max="28" width="12.5703125" customWidth="1"/>
    <col min="29" max="29" width="10.28515625" customWidth="1"/>
    <col min="30" max="30" width="11" customWidth="1"/>
    <col min="32" max="32" width="9.7109375" customWidth="1"/>
    <col min="33" max="33" width="8.42578125" customWidth="1"/>
    <col min="34" max="34" width="9.85546875" customWidth="1"/>
    <col min="35" max="35" width="8.28515625" customWidth="1"/>
    <col min="36" max="36" width="12.5703125" customWidth="1"/>
    <col min="37" max="37" width="9.28515625" customWidth="1"/>
    <col min="38" max="38" width="10" customWidth="1"/>
    <col min="39" max="39" width="7.85546875" customWidth="1"/>
    <col min="40" max="40" width="9.5703125" customWidth="1"/>
    <col min="41" max="41" width="7.28515625" customWidth="1"/>
    <col min="42" max="42" width="8.7109375" customWidth="1"/>
    <col min="43" max="43" width="7.85546875" customWidth="1"/>
    <col min="44" max="44" width="10" customWidth="1"/>
    <col min="45" max="45" width="7.85546875" customWidth="1"/>
    <col min="46" max="46" width="8.42578125" customWidth="1"/>
    <col min="47" max="47" width="7.85546875" customWidth="1"/>
    <col min="48" max="48" width="10" customWidth="1"/>
    <col min="49" max="49" width="7.85546875" customWidth="1"/>
    <col min="50" max="50" width="10" customWidth="1"/>
    <col min="51" max="51" width="7.85546875" customWidth="1"/>
    <col min="52" max="52" width="10" customWidth="1"/>
    <col min="53" max="53" width="7.85546875" customWidth="1"/>
    <col min="54" max="54" width="11.140625" customWidth="1"/>
    <col min="55" max="55" width="1.28515625" customWidth="1"/>
    <col min="56" max="56" width="8.7109375" hidden="1" customWidth="1"/>
    <col min="57" max="57" width="6" hidden="1" customWidth="1"/>
    <col min="58" max="58" width="8.28515625" hidden="1" customWidth="1"/>
    <col min="59" max="59" width="6.85546875" hidden="1" customWidth="1"/>
    <col min="60" max="60" width="9.140625" hidden="1" customWidth="1"/>
    <col min="61" max="61" width="7.140625" hidden="1" customWidth="1"/>
    <col min="62" max="62" width="8.42578125" hidden="1" customWidth="1"/>
    <col min="63" max="63" width="7.140625" hidden="1" customWidth="1"/>
    <col min="64" max="64" width="10.140625" hidden="1" customWidth="1"/>
    <col min="65" max="65" width="7.28515625" hidden="1" customWidth="1"/>
    <col min="66" max="66" width="10.28515625" hidden="1" customWidth="1"/>
    <col min="67" max="67" width="7.140625" hidden="1" customWidth="1"/>
    <col min="68" max="68" width="8.140625" hidden="1" customWidth="1"/>
    <col min="69" max="69" width="7.28515625" hidden="1" customWidth="1"/>
    <col min="70" max="70" width="8.140625" hidden="1" customWidth="1"/>
    <col min="71" max="71" width="6.7109375" hidden="1" customWidth="1"/>
    <col min="72" max="72" width="8.42578125" hidden="1" customWidth="1"/>
    <col min="73" max="73" width="7" hidden="1" customWidth="1"/>
    <col min="74" max="74" width="9.5703125" hidden="1" customWidth="1"/>
    <col min="75" max="75" width="7.42578125" hidden="1" customWidth="1"/>
    <col min="76" max="76" width="9.140625" hidden="1" customWidth="1"/>
    <col min="77" max="77" width="9.85546875" hidden="1" customWidth="1"/>
    <col min="78" max="80" width="9.140625" hidden="1" customWidth="1"/>
    <col min="81" max="81" width="2.42578125" hidden="1" customWidth="1"/>
    <col min="82" max="105" width="9.140625" hidden="1" customWidth="1"/>
  </cols>
  <sheetData>
    <row r="1" spans="1:105" x14ac:dyDescent="0.2">
      <c r="BO1" s="2"/>
      <c r="BP1" s="2"/>
      <c r="BQ1" s="2"/>
      <c r="BR1" s="2"/>
      <c r="BS1" s="2"/>
      <c r="BT1" s="2"/>
      <c r="BU1" s="2" t="s">
        <v>44</v>
      </c>
      <c r="BV1" s="2"/>
      <c r="BW1" s="2"/>
      <c r="BX1" s="2"/>
      <c r="CW1" s="2" t="s">
        <v>44</v>
      </c>
    </row>
    <row r="2" spans="1:105" x14ac:dyDescent="0.2">
      <c r="BU2" t="s">
        <v>48</v>
      </c>
      <c r="CW2" t="s">
        <v>45</v>
      </c>
    </row>
    <row r="3" spans="1:105" ht="16.5" customHeight="1" x14ac:dyDescent="0.2">
      <c r="BO3" s="2"/>
      <c r="BP3" s="2"/>
      <c r="BQ3" s="2"/>
      <c r="BR3" s="2"/>
      <c r="BS3" s="2"/>
      <c r="BT3" s="2"/>
      <c r="BU3" s="2" t="s">
        <v>46</v>
      </c>
      <c r="BV3" s="2"/>
      <c r="BW3" s="2"/>
      <c r="BX3" s="2"/>
      <c r="CW3" t="s">
        <v>46</v>
      </c>
    </row>
    <row r="4" spans="1:105" x14ac:dyDescent="0.2">
      <c r="BU4" t="s">
        <v>50</v>
      </c>
      <c r="CW4" t="s">
        <v>47</v>
      </c>
    </row>
    <row r="5" spans="1:105" ht="12.75" customHeight="1" x14ac:dyDescent="0.2"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</row>
    <row r="6" spans="1:105" ht="15.75" x14ac:dyDescent="0.2">
      <c r="A6" s="31" t="s">
        <v>96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"/>
      <c r="BZ6" s="3"/>
      <c r="CA6" s="3"/>
      <c r="CB6" s="3"/>
    </row>
    <row r="7" spans="1:105" ht="14.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3"/>
      <c r="BX7" s="3"/>
      <c r="BY7" s="3"/>
      <c r="BZ7" s="3"/>
    </row>
    <row r="8" spans="1:105" ht="14.2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3"/>
      <c r="BX8" s="3"/>
      <c r="BY8" s="3"/>
      <c r="BZ8" s="3"/>
    </row>
    <row r="9" spans="1:105" s="17" customFormat="1" ht="85.5" customHeight="1" x14ac:dyDescent="0.2">
      <c r="A9" s="21" t="s">
        <v>0</v>
      </c>
      <c r="B9" s="21" t="s">
        <v>1</v>
      </c>
      <c r="C9" s="21" t="s">
        <v>2</v>
      </c>
      <c r="D9" s="21" t="s">
        <v>3</v>
      </c>
      <c r="E9" s="21"/>
      <c r="F9" s="21" t="s">
        <v>4</v>
      </c>
      <c r="G9" s="21"/>
      <c r="H9" s="21" t="s">
        <v>57</v>
      </c>
      <c r="I9" s="21"/>
      <c r="J9" s="21" t="s">
        <v>5</v>
      </c>
      <c r="K9" s="21"/>
      <c r="L9" s="21" t="s">
        <v>59</v>
      </c>
      <c r="M9" s="21"/>
      <c r="N9" s="24" t="s">
        <v>62</v>
      </c>
      <c r="O9" s="25"/>
      <c r="P9" s="24" t="s">
        <v>61</v>
      </c>
      <c r="Q9" s="25"/>
      <c r="R9" s="24" t="s">
        <v>68</v>
      </c>
      <c r="S9" s="25"/>
      <c r="T9" s="24" t="s">
        <v>63</v>
      </c>
      <c r="U9" s="25"/>
      <c r="V9" s="24" t="s">
        <v>65</v>
      </c>
      <c r="W9" s="25"/>
      <c r="X9" s="24" t="s">
        <v>66</v>
      </c>
      <c r="Y9" s="25"/>
      <c r="Z9" s="24" t="s">
        <v>67</v>
      </c>
      <c r="AA9" s="25"/>
      <c r="AB9" s="24" t="s">
        <v>72</v>
      </c>
      <c r="AC9" s="25"/>
      <c r="AD9" s="24" t="s">
        <v>73</v>
      </c>
      <c r="AE9" s="25"/>
      <c r="AF9" s="24" t="s">
        <v>76</v>
      </c>
      <c r="AG9" s="25"/>
      <c r="AH9" s="24" t="s">
        <v>78</v>
      </c>
      <c r="AI9" s="25"/>
      <c r="AJ9" s="24" t="s">
        <v>79</v>
      </c>
      <c r="AK9" s="25"/>
      <c r="AL9" s="24" t="s">
        <v>80</v>
      </c>
      <c r="AM9" s="25"/>
      <c r="AN9" s="24" t="s">
        <v>81</v>
      </c>
      <c r="AO9" s="25"/>
      <c r="AP9" s="24" t="s">
        <v>83</v>
      </c>
      <c r="AQ9" s="25"/>
      <c r="AR9" s="24" t="s">
        <v>84</v>
      </c>
      <c r="AS9" s="25"/>
      <c r="AT9" s="24" t="s">
        <v>85</v>
      </c>
      <c r="AU9" s="25"/>
      <c r="AV9" s="24" t="s">
        <v>86</v>
      </c>
      <c r="AW9" s="25"/>
      <c r="AX9" s="24" t="s">
        <v>87</v>
      </c>
      <c r="AY9" s="25"/>
      <c r="AZ9" s="24" t="s">
        <v>88</v>
      </c>
      <c r="BA9" s="25"/>
      <c r="BB9" s="22" t="s">
        <v>6</v>
      </c>
      <c r="BC9" s="16"/>
      <c r="BD9" s="16"/>
      <c r="BE9" s="16"/>
      <c r="BF9" s="16"/>
    </row>
    <row r="10" spans="1:105" s="17" customFormat="1" ht="48" customHeight="1" x14ac:dyDescent="0.2">
      <c r="A10" s="21"/>
      <c r="B10" s="21"/>
      <c r="C10" s="21"/>
      <c r="D10" s="15" t="s">
        <v>7</v>
      </c>
      <c r="E10" s="15" t="s">
        <v>43</v>
      </c>
      <c r="F10" s="15" t="s">
        <v>7</v>
      </c>
      <c r="G10" s="15" t="s">
        <v>43</v>
      </c>
      <c r="H10" s="15" t="s">
        <v>7</v>
      </c>
      <c r="I10" s="15" t="s">
        <v>9</v>
      </c>
      <c r="J10" s="15" t="s">
        <v>7</v>
      </c>
      <c r="K10" s="15" t="s">
        <v>9</v>
      </c>
      <c r="L10" s="15" t="s">
        <v>7</v>
      </c>
      <c r="M10" s="15" t="s">
        <v>8</v>
      </c>
      <c r="N10" s="15" t="s">
        <v>7</v>
      </c>
      <c r="O10" s="15" t="s">
        <v>8</v>
      </c>
      <c r="P10" s="15" t="s">
        <v>7</v>
      </c>
      <c r="Q10" s="15" t="s">
        <v>8</v>
      </c>
      <c r="R10" s="15" t="s">
        <v>7</v>
      </c>
      <c r="S10" s="15" t="s">
        <v>8</v>
      </c>
      <c r="T10" s="15" t="s">
        <v>7</v>
      </c>
      <c r="U10" s="15" t="s">
        <v>8</v>
      </c>
      <c r="V10" s="15" t="s">
        <v>7</v>
      </c>
      <c r="W10" s="15" t="s">
        <v>8</v>
      </c>
      <c r="X10" s="15" t="s">
        <v>7</v>
      </c>
      <c r="Y10" s="15" t="s">
        <v>8</v>
      </c>
      <c r="Z10" s="15" t="s">
        <v>7</v>
      </c>
      <c r="AA10" s="15" t="s">
        <v>8</v>
      </c>
      <c r="AB10" s="15" t="s">
        <v>7</v>
      </c>
      <c r="AC10" s="15" t="s">
        <v>8</v>
      </c>
      <c r="AD10" s="15" t="s">
        <v>7</v>
      </c>
      <c r="AE10" s="15" t="s">
        <v>8</v>
      </c>
      <c r="AF10" s="15" t="s">
        <v>7</v>
      </c>
      <c r="AG10" s="15" t="s">
        <v>8</v>
      </c>
      <c r="AH10" s="15" t="s">
        <v>7</v>
      </c>
      <c r="AI10" s="15" t="s">
        <v>8</v>
      </c>
      <c r="AJ10" s="15" t="s">
        <v>7</v>
      </c>
      <c r="AK10" s="15" t="s">
        <v>8</v>
      </c>
      <c r="AL10" s="15" t="s">
        <v>7</v>
      </c>
      <c r="AM10" s="15" t="s">
        <v>8</v>
      </c>
      <c r="AN10" s="15" t="s">
        <v>7</v>
      </c>
      <c r="AO10" s="15" t="s">
        <v>82</v>
      </c>
      <c r="AP10" s="15" t="s">
        <v>7</v>
      </c>
      <c r="AQ10" s="15" t="s">
        <v>82</v>
      </c>
      <c r="AR10" s="15" t="s">
        <v>7</v>
      </c>
      <c r="AS10" s="15" t="s">
        <v>8</v>
      </c>
      <c r="AT10" s="15" t="s">
        <v>7</v>
      </c>
      <c r="AU10" s="15" t="s">
        <v>8</v>
      </c>
      <c r="AV10" s="15" t="s">
        <v>7</v>
      </c>
      <c r="AW10" s="15" t="s">
        <v>8</v>
      </c>
      <c r="AX10" s="15" t="s">
        <v>7</v>
      </c>
      <c r="AY10" s="15" t="s">
        <v>8</v>
      </c>
      <c r="AZ10" s="15" t="s">
        <v>7</v>
      </c>
      <c r="BA10" s="15" t="s">
        <v>8</v>
      </c>
      <c r="BB10" s="23"/>
      <c r="BC10" s="16"/>
      <c r="BD10" s="16"/>
      <c r="BE10" s="16"/>
      <c r="BF10" s="16"/>
    </row>
    <row r="11" spans="1:105" x14ac:dyDescent="0.2">
      <c r="A11" s="5" t="s">
        <v>10</v>
      </c>
      <c r="B11" s="5" t="s">
        <v>11</v>
      </c>
      <c r="C11" s="5" t="s">
        <v>12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16</v>
      </c>
      <c r="S11" s="5">
        <v>17</v>
      </c>
      <c r="T11" s="5">
        <v>18</v>
      </c>
      <c r="U11" s="5">
        <v>19</v>
      </c>
      <c r="V11" s="5">
        <v>20</v>
      </c>
      <c r="W11" s="5">
        <v>21</v>
      </c>
      <c r="X11" s="5">
        <v>22</v>
      </c>
      <c r="Y11" s="5">
        <v>23</v>
      </c>
      <c r="Z11" s="5">
        <v>24</v>
      </c>
      <c r="AA11" s="5">
        <v>25</v>
      </c>
      <c r="AB11" s="5">
        <v>26</v>
      </c>
      <c r="AC11" s="5">
        <v>27</v>
      </c>
      <c r="AD11" s="5">
        <v>26</v>
      </c>
      <c r="AE11" s="5">
        <v>28</v>
      </c>
      <c r="AF11" s="5">
        <v>29</v>
      </c>
      <c r="AG11" s="5">
        <v>30</v>
      </c>
      <c r="AH11" s="5">
        <v>31</v>
      </c>
      <c r="AI11" s="5">
        <v>32</v>
      </c>
      <c r="AJ11" s="5">
        <v>33</v>
      </c>
      <c r="AK11" s="5">
        <v>34</v>
      </c>
      <c r="AL11" s="5">
        <v>35</v>
      </c>
      <c r="AM11" s="5">
        <v>36</v>
      </c>
      <c r="AN11" s="5">
        <v>37</v>
      </c>
      <c r="AO11" s="5">
        <v>38</v>
      </c>
      <c r="AP11" s="5">
        <v>39</v>
      </c>
      <c r="AQ11" s="5">
        <v>40</v>
      </c>
      <c r="AR11" s="5">
        <v>41</v>
      </c>
      <c r="AS11" s="5">
        <v>42</v>
      </c>
      <c r="AT11" s="5">
        <v>43</v>
      </c>
      <c r="AU11" s="5">
        <v>44</v>
      </c>
      <c r="AV11" s="5">
        <v>43</v>
      </c>
      <c r="AW11" s="5">
        <v>44</v>
      </c>
      <c r="AX11" s="5">
        <v>43</v>
      </c>
      <c r="AY11" s="5">
        <v>44</v>
      </c>
      <c r="AZ11" s="5">
        <v>43</v>
      </c>
      <c r="BA11" s="5">
        <v>44</v>
      </c>
      <c r="BB11" s="5">
        <v>38</v>
      </c>
      <c r="BC11" s="3"/>
      <c r="BD11" s="3"/>
      <c r="BE11" s="3"/>
      <c r="BF11" s="3"/>
    </row>
    <row r="12" spans="1:105" ht="14.25" customHeight="1" x14ac:dyDescent="0.2">
      <c r="A12" s="5" t="s">
        <v>10</v>
      </c>
      <c r="B12" s="6" t="s">
        <v>19</v>
      </c>
      <c r="C12" s="7">
        <v>1469</v>
      </c>
      <c r="D12" s="7">
        <v>109.62</v>
      </c>
      <c r="E12" s="8">
        <v>78.3</v>
      </c>
      <c r="F12" s="7"/>
      <c r="G12" s="8"/>
      <c r="H12" s="7"/>
      <c r="I12" s="8"/>
      <c r="J12" s="7">
        <v>103.4</v>
      </c>
      <c r="K12" s="8">
        <v>94</v>
      </c>
      <c r="L12" s="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7">
        <v>14.864000000000001</v>
      </c>
      <c r="Y12" s="5">
        <v>1</v>
      </c>
      <c r="Z12" s="7">
        <v>22.963999999999999</v>
      </c>
      <c r="AA12" s="5">
        <v>1</v>
      </c>
      <c r="AB12" s="7">
        <v>22.963999999999999</v>
      </c>
      <c r="AC12" s="5">
        <v>1</v>
      </c>
      <c r="AD12" s="7">
        <v>1.3740000000000001</v>
      </c>
      <c r="AE12" s="5"/>
      <c r="AF12" s="5">
        <v>0.64</v>
      </c>
      <c r="AG12" s="5">
        <v>1</v>
      </c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9">
        <f>AZ12+AX12+AV12+AT12+AR12+AP12+AN12+AL12+AJ12+AH12+AF12+AD12+AB12+Z12+X12+V12+T12+R12+P12+N12+L12+J12+H12+F12+D12</f>
        <v>275.82600000000002</v>
      </c>
      <c r="BC12" s="3"/>
      <c r="BD12" s="3"/>
      <c r="BE12" s="3"/>
      <c r="BF12" s="3"/>
    </row>
    <row r="13" spans="1:105" ht="14.25" customHeight="1" x14ac:dyDescent="0.2">
      <c r="A13" s="5" t="s">
        <v>11</v>
      </c>
      <c r="B13" s="6" t="s">
        <v>20</v>
      </c>
      <c r="C13" s="7">
        <v>3673.66</v>
      </c>
      <c r="D13" s="7">
        <v>56</v>
      </c>
      <c r="E13" s="8">
        <v>40</v>
      </c>
      <c r="F13" s="7">
        <v>30</v>
      </c>
      <c r="G13" s="8">
        <v>30</v>
      </c>
      <c r="H13" s="7"/>
      <c r="I13" s="8"/>
      <c r="J13" s="7">
        <v>111.1</v>
      </c>
      <c r="K13" s="8">
        <v>101</v>
      </c>
      <c r="L13" s="7">
        <v>34</v>
      </c>
      <c r="M13" s="5">
        <v>2</v>
      </c>
      <c r="N13" s="5"/>
      <c r="O13" s="5"/>
      <c r="P13" s="5">
        <v>21</v>
      </c>
      <c r="Q13" s="5">
        <v>1</v>
      </c>
      <c r="R13" s="5"/>
      <c r="S13" s="5"/>
      <c r="T13" s="5"/>
      <c r="U13" s="5"/>
      <c r="V13" s="5"/>
      <c r="W13" s="5"/>
      <c r="X13" s="7"/>
      <c r="Y13" s="5"/>
      <c r="Z13" s="7">
        <v>22.963999999999999</v>
      </c>
      <c r="AA13" s="5">
        <v>1</v>
      </c>
      <c r="AB13" s="7">
        <v>22.963999999999999</v>
      </c>
      <c r="AC13" s="5">
        <v>1</v>
      </c>
      <c r="AD13" s="7">
        <v>3.4369999999999998</v>
      </c>
      <c r="AE13" s="5"/>
      <c r="AF13" s="7">
        <v>1.6020000000000001</v>
      </c>
      <c r="AG13" s="5">
        <v>1</v>
      </c>
      <c r="AH13" s="7"/>
      <c r="AI13" s="5"/>
      <c r="AJ13" s="7"/>
      <c r="AK13" s="5"/>
      <c r="AL13" s="7"/>
      <c r="AM13" s="5"/>
      <c r="AN13" s="7"/>
      <c r="AO13" s="5"/>
      <c r="AP13" s="7"/>
      <c r="AQ13" s="5"/>
      <c r="AR13" s="7"/>
      <c r="AS13" s="5"/>
      <c r="AT13" s="7"/>
      <c r="AU13" s="5"/>
      <c r="AV13" s="7"/>
      <c r="AW13" s="5"/>
      <c r="AX13" s="7"/>
      <c r="AY13" s="5"/>
      <c r="AZ13" s="7"/>
      <c r="BA13" s="5"/>
      <c r="BB13" s="9">
        <f t="shared" ref="BB13:BB32" si="0">AZ13+AX13+AV13+AT13+AR13+AP13+AN13+AL13+AJ13+AH13+AF13+AD13+AB13+Z13+X13+V13+T13+R13+P13+N13+L13+J13+H13+F13+D13</f>
        <v>303.06700000000001</v>
      </c>
      <c r="BC13" s="3"/>
      <c r="BD13" s="3"/>
      <c r="BE13" s="3"/>
      <c r="BF13" s="3"/>
    </row>
    <row r="14" spans="1:105" ht="14.25" customHeight="1" x14ac:dyDescent="0.2">
      <c r="A14" s="5" t="s">
        <v>12</v>
      </c>
      <c r="B14" s="6" t="s">
        <v>21</v>
      </c>
      <c r="C14" s="7">
        <v>1469.3</v>
      </c>
      <c r="D14" s="7"/>
      <c r="E14" s="8"/>
      <c r="F14" s="7">
        <v>7.5</v>
      </c>
      <c r="G14" s="8">
        <v>7.5</v>
      </c>
      <c r="H14" s="7"/>
      <c r="I14" s="8"/>
      <c r="J14" s="7"/>
      <c r="K14" s="8"/>
      <c r="L14" s="7"/>
      <c r="M14" s="5"/>
      <c r="N14" s="7">
        <v>12.894</v>
      </c>
      <c r="O14" s="5">
        <v>14</v>
      </c>
      <c r="P14" s="7"/>
      <c r="Q14" s="5"/>
      <c r="R14" s="7"/>
      <c r="S14" s="5"/>
      <c r="T14" s="7"/>
      <c r="U14" s="5"/>
      <c r="V14" s="7"/>
      <c r="W14" s="5"/>
      <c r="X14" s="7">
        <v>14.864000000000001</v>
      </c>
      <c r="Y14" s="5">
        <v>1</v>
      </c>
      <c r="Z14" s="7">
        <v>22.963999999999999</v>
      </c>
      <c r="AA14" s="5">
        <v>1</v>
      </c>
      <c r="AB14" s="7">
        <v>22.963999999999999</v>
      </c>
      <c r="AC14" s="5">
        <v>1</v>
      </c>
      <c r="AD14" s="7">
        <v>1.375</v>
      </c>
      <c r="AE14" s="5"/>
      <c r="AF14" s="7">
        <v>0.64400000000000002</v>
      </c>
      <c r="AG14" s="5">
        <v>1</v>
      </c>
      <c r="AH14" s="7"/>
      <c r="AI14" s="5"/>
      <c r="AJ14" s="7"/>
      <c r="AK14" s="5"/>
      <c r="AL14" s="7"/>
      <c r="AM14" s="5"/>
      <c r="AN14" s="7"/>
      <c r="AO14" s="5"/>
      <c r="AP14" s="7"/>
      <c r="AQ14" s="5"/>
      <c r="AR14" s="7"/>
      <c r="AS14" s="5"/>
      <c r="AT14" s="7"/>
      <c r="AU14" s="5"/>
      <c r="AV14" s="7"/>
      <c r="AW14" s="5"/>
      <c r="AX14" s="7"/>
      <c r="AY14" s="5"/>
      <c r="AZ14" s="7"/>
      <c r="BA14" s="5"/>
      <c r="BB14" s="9">
        <f t="shared" si="0"/>
        <v>83.204999999999998</v>
      </c>
      <c r="BC14" s="3"/>
      <c r="BD14" s="3"/>
      <c r="BE14" s="3"/>
      <c r="BF14" s="3"/>
    </row>
    <row r="15" spans="1:105" ht="14.25" customHeight="1" x14ac:dyDescent="0.2">
      <c r="A15" s="5" t="s">
        <v>13</v>
      </c>
      <c r="B15" s="6" t="s">
        <v>22</v>
      </c>
      <c r="C15" s="7">
        <v>1468.1</v>
      </c>
      <c r="D15" s="7">
        <v>42</v>
      </c>
      <c r="E15" s="8">
        <v>30</v>
      </c>
      <c r="F15" s="7">
        <v>7.5</v>
      </c>
      <c r="G15" s="8">
        <v>7.5</v>
      </c>
      <c r="H15" s="7"/>
      <c r="I15" s="8"/>
      <c r="J15" s="7">
        <v>58.3</v>
      </c>
      <c r="K15" s="8">
        <v>53</v>
      </c>
      <c r="L15" s="7"/>
      <c r="M15" s="5"/>
      <c r="N15" s="7"/>
      <c r="O15" s="5"/>
      <c r="P15" s="7"/>
      <c r="Q15" s="5"/>
      <c r="R15" s="7"/>
      <c r="S15" s="5"/>
      <c r="T15" s="7"/>
      <c r="U15" s="5"/>
      <c r="V15" s="7"/>
      <c r="W15" s="5"/>
      <c r="X15" s="7">
        <v>14.864000000000001</v>
      </c>
      <c r="Y15" s="5">
        <v>1</v>
      </c>
      <c r="Z15" s="7">
        <v>14.314</v>
      </c>
      <c r="AA15" s="5">
        <v>1</v>
      </c>
      <c r="AB15" s="7">
        <v>15.63</v>
      </c>
      <c r="AC15" s="5">
        <v>1</v>
      </c>
      <c r="AD15" s="7">
        <v>1.3759999999999999</v>
      </c>
      <c r="AE15" s="5"/>
      <c r="AF15" s="7">
        <v>0.64400000000000002</v>
      </c>
      <c r="AG15" s="5">
        <v>1</v>
      </c>
      <c r="AH15" s="7"/>
      <c r="AI15" s="5"/>
      <c r="AJ15" s="7"/>
      <c r="AK15" s="5"/>
      <c r="AL15" s="7"/>
      <c r="AM15" s="5"/>
      <c r="AN15" s="7"/>
      <c r="AO15" s="5"/>
      <c r="AP15" s="7"/>
      <c r="AQ15" s="5"/>
      <c r="AR15" s="7"/>
      <c r="AS15" s="5"/>
      <c r="AT15" s="7"/>
      <c r="AU15" s="5"/>
      <c r="AV15" s="7"/>
      <c r="AW15" s="5"/>
      <c r="AX15" s="7"/>
      <c r="AY15" s="5"/>
      <c r="AZ15" s="7"/>
      <c r="BA15" s="5"/>
      <c r="BB15" s="9">
        <f t="shared" si="0"/>
        <v>154.62799999999999</v>
      </c>
      <c r="BC15" s="3"/>
      <c r="BD15" s="3"/>
      <c r="BE15" s="3"/>
      <c r="BF15" s="3"/>
    </row>
    <row r="16" spans="1:105" ht="14.25" customHeight="1" x14ac:dyDescent="0.2">
      <c r="A16" s="5" t="s">
        <v>14</v>
      </c>
      <c r="B16" s="6" t="s">
        <v>23</v>
      </c>
      <c r="C16" s="7">
        <v>3669.76</v>
      </c>
      <c r="D16" s="7"/>
      <c r="E16" s="8"/>
      <c r="F16" s="7"/>
      <c r="G16" s="8"/>
      <c r="H16" s="7">
        <v>15</v>
      </c>
      <c r="I16" s="8">
        <v>15</v>
      </c>
      <c r="J16" s="7">
        <v>62.7</v>
      </c>
      <c r="K16" s="8">
        <v>57</v>
      </c>
      <c r="L16" s="7">
        <v>34</v>
      </c>
      <c r="M16" s="5">
        <v>2</v>
      </c>
      <c r="N16" s="7"/>
      <c r="O16" s="5"/>
      <c r="P16" s="7"/>
      <c r="Q16" s="5"/>
      <c r="R16" s="7">
        <v>147</v>
      </c>
      <c r="S16" s="5">
        <v>1</v>
      </c>
      <c r="T16" s="7">
        <v>7.8</v>
      </c>
      <c r="U16" s="5">
        <v>2</v>
      </c>
      <c r="V16" s="7"/>
      <c r="W16" s="5"/>
      <c r="X16" s="7"/>
      <c r="Y16" s="5"/>
      <c r="Z16" s="7">
        <v>14.314</v>
      </c>
      <c r="AA16" s="5">
        <v>1</v>
      </c>
      <c r="AB16" s="7">
        <v>15.63</v>
      </c>
      <c r="AC16" s="5">
        <v>1</v>
      </c>
      <c r="AD16" s="7">
        <v>3.4340000000000002</v>
      </c>
      <c r="AE16" s="5"/>
      <c r="AF16" s="7">
        <v>1.6</v>
      </c>
      <c r="AG16" s="5">
        <v>1</v>
      </c>
      <c r="AH16" s="7">
        <v>0.82</v>
      </c>
      <c r="AI16" s="5">
        <v>1</v>
      </c>
      <c r="AJ16" s="7"/>
      <c r="AK16" s="5"/>
      <c r="AL16" s="7"/>
      <c r="AM16" s="5"/>
      <c r="AN16" s="7"/>
      <c r="AO16" s="5"/>
      <c r="AP16" s="7"/>
      <c r="AQ16" s="5"/>
      <c r="AR16" s="7"/>
      <c r="AS16" s="5"/>
      <c r="AT16" s="7"/>
      <c r="AU16" s="5"/>
      <c r="AV16" s="7"/>
      <c r="AW16" s="5"/>
      <c r="AX16" s="7"/>
      <c r="AY16" s="5"/>
      <c r="AZ16" s="7"/>
      <c r="BA16" s="5"/>
      <c r="BB16" s="9">
        <f t="shared" si="0"/>
        <v>302.298</v>
      </c>
      <c r="BC16" s="3"/>
      <c r="BD16" s="3"/>
      <c r="BE16" s="3"/>
      <c r="BF16" s="3"/>
    </row>
    <row r="17" spans="1:58" ht="14.25" customHeight="1" x14ac:dyDescent="0.2">
      <c r="A17" s="5" t="s">
        <v>15</v>
      </c>
      <c r="B17" s="6" t="s">
        <v>24</v>
      </c>
      <c r="C17" s="7">
        <v>1468.2</v>
      </c>
      <c r="D17" s="7">
        <v>53.62</v>
      </c>
      <c r="E17" s="8">
        <v>38.299999999999997</v>
      </c>
      <c r="F17" s="7"/>
      <c r="G17" s="8"/>
      <c r="H17" s="7"/>
      <c r="I17" s="8"/>
      <c r="J17" s="7">
        <v>162.80000000000001</v>
      </c>
      <c r="K17" s="8">
        <v>148</v>
      </c>
      <c r="L17" s="7"/>
      <c r="M17" s="5"/>
      <c r="N17" s="7"/>
      <c r="O17" s="5"/>
      <c r="P17" s="7"/>
      <c r="Q17" s="5"/>
      <c r="R17" s="7"/>
      <c r="S17" s="5"/>
      <c r="T17" s="7"/>
      <c r="U17" s="5"/>
      <c r="V17" s="7"/>
      <c r="W17" s="5"/>
      <c r="X17" s="7">
        <v>14.864000000000001</v>
      </c>
      <c r="Y17" s="5">
        <v>1</v>
      </c>
      <c r="Z17" s="7">
        <v>14.314</v>
      </c>
      <c r="AA17" s="5">
        <v>1</v>
      </c>
      <c r="AB17" s="7">
        <v>15.63</v>
      </c>
      <c r="AC17" s="5">
        <v>1</v>
      </c>
      <c r="AD17" s="7">
        <v>1.373</v>
      </c>
      <c r="AE17" s="5"/>
      <c r="AF17" s="7">
        <v>0.64</v>
      </c>
      <c r="AG17" s="5">
        <v>1</v>
      </c>
      <c r="AH17" s="7"/>
      <c r="AI17" s="5"/>
      <c r="AJ17" s="7"/>
      <c r="AK17" s="5"/>
      <c r="AL17" s="7"/>
      <c r="AM17" s="5"/>
      <c r="AN17" s="7"/>
      <c r="AO17" s="5"/>
      <c r="AP17" s="7"/>
      <c r="AQ17" s="5"/>
      <c r="AR17" s="7"/>
      <c r="AS17" s="5"/>
      <c r="AT17" s="7"/>
      <c r="AU17" s="5"/>
      <c r="AV17" s="7"/>
      <c r="AW17" s="5"/>
      <c r="AX17" s="7"/>
      <c r="AY17" s="5"/>
      <c r="AZ17" s="7"/>
      <c r="BA17" s="5"/>
      <c r="BB17" s="9">
        <f t="shared" si="0"/>
        <v>263.24099999999999</v>
      </c>
      <c r="BC17" s="3"/>
      <c r="BD17" s="3"/>
      <c r="BE17" s="3"/>
      <c r="BF17" s="3"/>
    </row>
    <row r="18" spans="1:58" ht="14.25" customHeight="1" x14ac:dyDescent="0.2">
      <c r="A18" s="5" t="s">
        <v>16</v>
      </c>
      <c r="B18" s="6" t="s">
        <v>25</v>
      </c>
      <c r="C18" s="7">
        <v>3520.74</v>
      </c>
      <c r="D18" s="7">
        <v>21</v>
      </c>
      <c r="E18" s="8">
        <v>15</v>
      </c>
      <c r="F18" s="7">
        <v>7.4</v>
      </c>
      <c r="G18" s="8">
        <v>4</v>
      </c>
      <c r="H18" s="7">
        <v>4.5</v>
      </c>
      <c r="I18" s="8">
        <v>4.5</v>
      </c>
      <c r="J18" s="7">
        <v>56.65</v>
      </c>
      <c r="K18" s="8">
        <v>51.5</v>
      </c>
      <c r="L18" s="7">
        <v>17</v>
      </c>
      <c r="M18" s="5">
        <v>1</v>
      </c>
      <c r="N18" s="7">
        <v>25.788</v>
      </c>
      <c r="O18" s="5">
        <v>28</v>
      </c>
      <c r="P18" s="7"/>
      <c r="Q18" s="5"/>
      <c r="R18" s="7">
        <v>147</v>
      </c>
      <c r="S18" s="5">
        <v>1</v>
      </c>
      <c r="T18" s="7"/>
      <c r="U18" s="5"/>
      <c r="V18" s="7"/>
      <c r="W18" s="5"/>
      <c r="X18" s="7"/>
      <c r="Y18" s="5"/>
      <c r="Z18" s="5"/>
      <c r="AA18" s="5"/>
      <c r="AB18" s="7">
        <v>15.63</v>
      </c>
      <c r="AC18" s="5">
        <v>1</v>
      </c>
      <c r="AD18" s="7">
        <v>3.294</v>
      </c>
      <c r="AE18" s="5"/>
      <c r="AF18" s="7">
        <v>1.5349999999999999</v>
      </c>
      <c r="AG18" s="5">
        <v>1</v>
      </c>
      <c r="AH18" s="7">
        <v>0.82</v>
      </c>
      <c r="AI18" s="5">
        <v>1</v>
      </c>
      <c r="AJ18" s="7"/>
      <c r="AK18" s="5"/>
      <c r="AL18" s="7"/>
      <c r="AM18" s="5"/>
      <c r="AN18" s="7"/>
      <c r="AO18" s="5"/>
      <c r="AP18" s="7"/>
      <c r="AQ18" s="5"/>
      <c r="AR18" s="7"/>
      <c r="AS18" s="5"/>
      <c r="AT18" s="7"/>
      <c r="AU18" s="5"/>
      <c r="AV18" s="7"/>
      <c r="AW18" s="5"/>
      <c r="AX18" s="7"/>
      <c r="AY18" s="5"/>
      <c r="AZ18" s="7"/>
      <c r="BA18" s="5"/>
      <c r="BB18" s="9">
        <f t="shared" si="0"/>
        <v>300.61699999999996</v>
      </c>
      <c r="BC18" s="3"/>
      <c r="BD18" s="3"/>
      <c r="BE18" s="3"/>
      <c r="BF18" s="3"/>
    </row>
    <row r="19" spans="1:58" ht="14.25" customHeight="1" x14ac:dyDescent="0.2">
      <c r="A19" s="5" t="s">
        <v>17</v>
      </c>
      <c r="B19" s="6" t="s">
        <v>26</v>
      </c>
      <c r="C19" s="7">
        <v>3521.1</v>
      </c>
      <c r="D19" s="7">
        <v>63</v>
      </c>
      <c r="E19" s="8">
        <v>45</v>
      </c>
      <c r="F19" s="7"/>
      <c r="G19" s="8"/>
      <c r="H19" s="7">
        <v>4.5</v>
      </c>
      <c r="I19" s="8">
        <v>4.5</v>
      </c>
      <c r="J19" s="7">
        <v>6.6</v>
      </c>
      <c r="K19" s="8">
        <v>6</v>
      </c>
      <c r="L19" s="7">
        <v>34</v>
      </c>
      <c r="M19" s="5">
        <v>2</v>
      </c>
      <c r="N19" s="7"/>
      <c r="O19" s="5"/>
      <c r="P19" s="7"/>
      <c r="Q19" s="5"/>
      <c r="R19" s="7">
        <v>147</v>
      </c>
      <c r="S19" s="5">
        <v>1</v>
      </c>
      <c r="T19" s="7"/>
      <c r="U19" s="5"/>
      <c r="V19" s="7"/>
      <c r="W19" s="5"/>
      <c r="X19" s="7"/>
      <c r="Y19" s="5"/>
      <c r="Z19" s="7">
        <v>14.314</v>
      </c>
      <c r="AA19" s="5">
        <v>1</v>
      </c>
      <c r="AB19" s="7">
        <v>15.63</v>
      </c>
      <c r="AC19" s="5">
        <v>1</v>
      </c>
      <c r="AD19" s="7">
        <v>3.2949999999999999</v>
      </c>
      <c r="AE19" s="5"/>
      <c r="AF19" s="7">
        <v>1.5349999999999999</v>
      </c>
      <c r="AG19" s="5">
        <v>1</v>
      </c>
      <c r="AH19" s="7">
        <v>0.82</v>
      </c>
      <c r="AI19" s="5">
        <v>1</v>
      </c>
      <c r="AJ19" s="7"/>
      <c r="AK19" s="5"/>
      <c r="AL19" s="7"/>
      <c r="AM19" s="5"/>
      <c r="AN19" s="7"/>
      <c r="AO19" s="5"/>
      <c r="AP19" s="7"/>
      <c r="AQ19" s="5"/>
      <c r="AR19" s="7"/>
      <c r="AS19" s="5"/>
      <c r="AT19" s="7"/>
      <c r="AU19" s="5"/>
      <c r="AV19" s="7"/>
      <c r="AW19" s="5"/>
      <c r="AX19" s="7"/>
      <c r="AY19" s="5"/>
      <c r="AZ19" s="7"/>
      <c r="BA19" s="5"/>
      <c r="BB19" s="9">
        <f t="shared" si="0"/>
        <v>290.69399999999996</v>
      </c>
      <c r="BC19" s="3"/>
      <c r="BD19" s="3"/>
      <c r="BE19" s="3"/>
      <c r="BF19" s="3"/>
    </row>
    <row r="20" spans="1:58" ht="14.25" customHeight="1" x14ac:dyDescent="0.2">
      <c r="A20" s="5" t="s">
        <v>18</v>
      </c>
      <c r="B20" s="6" t="s">
        <v>27</v>
      </c>
      <c r="C20" s="7">
        <v>2638.88</v>
      </c>
      <c r="D20" s="7">
        <v>21</v>
      </c>
      <c r="E20" s="8">
        <v>15</v>
      </c>
      <c r="F20" s="7"/>
      <c r="G20" s="8"/>
      <c r="H20" s="7">
        <v>4.5</v>
      </c>
      <c r="I20" s="8">
        <v>4.5</v>
      </c>
      <c r="J20" s="7"/>
      <c r="K20" s="8"/>
      <c r="L20" s="7"/>
      <c r="M20" s="5"/>
      <c r="N20" s="7"/>
      <c r="O20" s="5"/>
      <c r="P20" s="7"/>
      <c r="Q20" s="5"/>
      <c r="R20" s="7">
        <v>147</v>
      </c>
      <c r="S20" s="5">
        <v>1</v>
      </c>
      <c r="T20" s="7"/>
      <c r="U20" s="5"/>
      <c r="V20" s="7"/>
      <c r="W20" s="5"/>
      <c r="X20" s="7"/>
      <c r="Y20" s="5"/>
      <c r="Z20" s="7">
        <v>14.314</v>
      </c>
      <c r="AA20" s="5">
        <v>1</v>
      </c>
      <c r="AB20" s="7">
        <v>15.63</v>
      </c>
      <c r="AC20" s="5">
        <v>1</v>
      </c>
      <c r="AD20" s="7">
        <v>2.4689999999999999</v>
      </c>
      <c r="AE20" s="5"/>
      <c r="AF20" s="7">
        <v>1.151</v>
      </c>
      <c r="AG20" s="5">
        <v>1</v>
      </c>
      <c r="AH20" s="7">
        <v>0.82</v>
      </c>
      <c r="AI20" s="5">
        <v>1</v>
      </c>
      <c r="AJ20" s="7"/>
      <c r="AK20" s="5"/>
      <c r="AL20" s="7"/>
      <c r="AM20" s="5"/>
      <c r="AN20" s="7"/>
      <c r="AO20" s="5"/>
      <c r="AP20" s="7"/>
      <c r="AQ20" s="5"/>
      <c r="AR20" s="7"/>
      <c r="AS20" s="5"/>
      <c r="AT20" s="7">
        <v>4.05</v>
      </c>
      <c r="AU20" s="5">
        <v>3</v>
      </c>
      <c r="AV20" s="7"/>
      <c r="AW20" s="5"/>
      <c r="AX20" s="7"/>
      <c r="AY20" s="5"/>
      <c r="AZ20" s="7"/>
      <c r="BA20" s="5"/>
      <c r="BB20" s="9">
        <f t="shared" si="0"/>
        <v>210.934</v>
      </c>
      <c r="BC20" s="3"/>
      <c r="BD20" s="3"/>
      <c r="BE20" s="3"/>
      <c r="BF20" s="3"/>
    </row>
    <row r="21" spans="1:58" ht="14.25" customHeight="1" x14ac:dyDescent="0.2">
      <c r="A21" s="5">
        <v>10</v>
      </c>
      <c r="B21" s="6" t="s">
        <v>28</v>
      </c>
      <c r="C21" s="7">
        <v>3521.6</v>
      </c>
      <c r="D21" s="7">
        <v>35</v>
      </c>
      <c r="E21" s="7">
        <v>25</v>
      </c>
      <c r="F21" s="7"/>
      <c r="G21" s="8"/>
      <c r="H21" s="7">
        <v>4.5</v>
      </c>
      <c r="I21" s="8">
        <v>4.5</v>
      </c>
      <c r="J21" s="7"/>
      <c r="K21" s="8"/>
      <c r="L21" s="7"/>
      <c r="M21" s="5"/>
      <c r="N21" s="7">
        <v>25.788</v>
      </c>
      <c r="O21" s="5">
        <v>28</v>
      </c>
      <c r="P21" s="7"/>
      <c r="Q21" s="5"/>
      <c r="R21" s="7">
        <v>147</v>
      </c>
      <c r="S21" s="5">
        <v>1</v>
      </c>
      <c r="T21" s="7">
        <v>31.2</v>
      </c>
      <c r="U21" s="5">
        <v>8</v>
      </c>
      <c r="V21" s="7"/>
      <c r="W21" s="5"/>
      <c r="X21" s="7"/>
      <c r="Y21" s="5"/>
      <c r="Z21" s="7">
        <v>14.314</v>
      </c>
      <c r="AA21" s="5">
        <v>1</v>
      </c>
      <c r="AB21" s="7">
        <v>15.63</v>
      </c>
      <c r="AC21" s="5">
        <v>1</v>
      </c>
      <c r="AD21" s="7">
        <v>3.2949999999999999</v>
      </c>
      <c r="AE21" s="5"/>
      <c r="AF21" s="7">
        <v>1.536</v>
      </c>
      <c r="AG21" s="5">
        <v>1</v>
      </c>
      <c r="AH21" s="7"/>
      <c r="AI21" s="5"/>
      <c r="AJ21" s="7"/>
      <c r="AK21" s="5"/>
      <c r="AL21" s="7"/>
      <c r="AM21" s="5"/>
      <c r="AN21" s="7"/>
      <c r="AO21" s="5"/>
      <c r="AP21" s="7"/>
      <c r="AQ21" s="5"/>
      <c r="AR21" s="7"/>
      <c r="AS21" s="5"/>
      <c r="AT21" s="7"/>
      <c r="AU21" s="5"/>
      <c r="AV21" s="7"/>
      <c r="AW21" s="5"/>
      <c r="AX21" s="7"/>
      <c r="AY21" s="5"/>
      <c r="AZ21" s="7"/>
      <c r="BA21" s="5"/>
      <c r="BB21" s="9">
        <f t="shared" si="0"/>
        <v>278.26300000000003</v>
      </c>
      <c r="BC21" s="3"/>
      <c r="BD21" s="3"/>
      <c r="BE21" s="3"/>
      <c r="BF21" s="3"/>
    </row>
    <row r="22" spans="1:58" ht="14.25" customHeight="1" x14ac:dyDescent="0.2">
      <c r="A22" s="5">
        <v>11</v>
      </c>
      <c r="B22" s="6" t="s">
        <v>29</v>
      </c>
      <c r="C22" s="7">
        <v>3662.5</v>
      </c>
      <c r="D22" s="7">
        <v>65.8</v>
      </c>
      <c r="E22" s="8">
        <v>47</v>
      </c>
      <c r="F22" s="7"/>
      <c r="G22" s="8"/>
      <c r="H22" s="7"/>
      <c r="I22" s="8"/>
      <c r="J22" s="7">
        <v>51.7</v>
      </c>
      <c r="K22" s="8">
        <v>47</v>
      </c>
      <c r="L22" s="7"/>
      <c r="M22" s="5"/>
      <c r="N22" s="7"/>
      <c r="O22" s="5"/>
      <c r="P22" s="7"/>
      <c r="Q22" s="5"/>
      <c r="R22" s="7"/>
      <c r="S22" s="5"/>
      <c r="T22" s="7"/>
      <c r="U22" s="5"/>
      <c r="V22" s="7"/>
      <c r="W22" s="5"/>
      <c r="X22" s="7"/>
      <c r="Y22" s="5"/>
      <c r="Z22" s="7">
        <v>14.314</v>
      </c>
      <c r="AA22" s="5">
        <v>1</v>
      </c>
      <c r="AB22" s="7">
        <v>15.63</v>
      </c>
      <c r="AC22" s="5">
        <v>1</v>
      </c>
      <c r="AD22" s="7">
        <v>3.427</v>
      </c>
      <c r="AE22" s="5"/>
      <c r="AF22" s="7">
        <v>1.597</v>
      </c>
      <c r="AG22" s="5">
        <v>1</v>
      </c>
      <c r="AH22" s="7"/>
      <c r="AI22" s="5"/>
      <c r="AJ22" s="7"/>
      <c r="AK22" s="5"/>
      <c r="AL22" s="7"/>
      <c r="AM22" s="5"/>
      <c r="AN22" s="7"/>
      <c r="AO22" s="5"/>
      <c r="AP22" s="7"/>
      <c r="AQ22" s="5"/>
      <c r="AR22" s="7"/>
      <c r="AS22" s="5"/>
      <c r="AT22" s="7"/>
      <c r="AU22" s="5"/>
      <c r="AV22" s="7"/>
      <c r="AW22" s="5"/>
      <c r="AX22" s="7"/>
      <c r="AY22" s="5"/>
      <c r="AZ22" s="7"/>
      <c r="BA22" s="5"/>
      <c r="BB22" s="9">
        <f t="shared" si="0"/>
        <v>152.46800000000002</v>
      </c>
      <c r="BC22" s="3"/>
      <c r="BD22" s="3"/>
      <c r="BE22" s="3"/>
      <c r="BF22" s="3"/>
    </row>
    <row r="23" spans="1:58" ht="14.25" customHeight="1" x14ac:dyDescent="0.2">
      <c r="A23" s="5">
        <v>12</v>
      </c>
      <c r="B23" s="6" t="s">
        <v>30</v>
      </c>
      <c r="C23" s="7">
        <v>3520.44</v>
      </c>
      <c r="D23" s="7">
        <v>105</v>
      </c>
      <c r="E23" s="8">
        <v>75</v>
      </c>
      <c r="F23" s="7">
        <v>7.4</v>
      </c>
      <c r="G23" s="8">
        <v>4</v>
      </c>
      <c r="H23" s="7"/>
      <c r="I23" s="8"/>
      <c r="J23" s="7">
        <v>15.4</v>
      </c>
      <c r="K23" s="8">
        <v>14</v>
      </c>
      <c r="L23" s="7">
        <v>17</v>
      </c>
      <c r="M23" s="5">
        <v>1</v>
      </c>
      <c r="N23" s="7">
        <v>25.788</v>
      </c>
      <c r="O23" s="5">
        <v>28</v>
      </c>
      <c r="P23" s="7"/>
      <c r="Q23" s="5"/>
      <c r="R23" s="7"/>
      <c r="S23" s="5"/>
      <c r="T23" s="7">
        <v>39</v>
      </c>
      <c r="U23" s="5">
        <v>10</v>
      </c>
      <c r="V23" s="7"/>
      <c r="W23" s="5"/>
      <c r="X23" s="7"/>
      <c r="Y23" s="5"/>
      <c r="Z23" s="7">
        <v>14.314</v>
      </c>
      <c r="AA23" s="5">
        <v>1</v>
      </c>
      <c r="AB23" s="7">
        <v>15.63</v>
      </c>
      <c r="AC23" s="5">
        <v>1</v>
      </c>
      <c r="AD23" s="7">
        <v>3.294</v>
      </c>
      <c r="AE23" s="5"/>
      <c r="AF23" s="7">
        <v>1.5349999999999999</v>
      </c>
      <c r="AG23" s="5">
        <v>1</v>
      </c>
      <c r="AH23" s="7"/>
      <c r="AI23" s="5"/>
      <c r="AJ23" s="7"/>
      <c r="AK23" s="5"/>
      <c r="AL23" s="7"/>
      <c r="AM23" s="5"/>
      <c r="AN23" s="7"/>
      <c r="AO23" s="5"/>
      <c r="AP23" s="7"/>
      <c r="AQ23" s="5"/>
      <c r="AR23" s="7"/>
      <c r="AS23" s="5"/>
      <c r="AT23" s="7"/>
      <c r="AU23" s="5"/>
      <c r="AV23" s="7"/>
      <c r="AW23" s="5"/>
      <c r="AX23" s="7"/>
      <c r="AY23" s="5"/>
      <c r="AZ23" s="7"/>
      <c r="BA23" s="5"/>
      <c r="BB23" s="9">
        <f t="shared" si="0"/>
        <v>244.36099999999999</v>
      </c>
      <c r="BC23" s="3"/>
      <c r="BD23" s="3"/>
      <c r="BE23" s="3"/>
      <c r="BF23" s="3"/>
    </row>
    <row r="24" spans="1:58" ht="14.25" customHeight="1" x14ac:dyDescent="0.2">
      <c r="A24" s="5">
        <v>13</v>
      </c>
      <c r="B24" s="6" t="s">
        <v>31</v>
      </c>
      <c r="C24" s="7">
        <v>1480.3</v>
      </c>
      <c r="D24" s="7"/>
      <c r="E24" s="8"/>
      <c r="F24" s="7">
        <v>7.5</v>
      </c>
      <c r="G24" s="8">
        <v>7.5</v>
      </c>
      <c r="H24" s="7"/>
      <c r="I24" s="8"/>
      <c r="J24" s="7">
        <v>70.95</v>
      </c>
      <c r="K24" s="8">
        <v>64.5</v>
      </c>
      <c r="L24" s="7"/>
      <c r="M24" s="5"/>
      <c r="N24" s="7"/>
      <c r="O24" s="5"/>
      <c r="P24" s="7"/>
      <c r="Q24" s="5"/>
      <c r="R24" s="7"/>
      <c r="S24" s="5"/>
      <c r="T24" s="7"/>
      <c r="U24" s="5"/>
      <c r="V24" s="7"/>
      <c r="W24" s="5"/>
      <c r="X24" s="7">
        <v>14.864000000000001</v>
      </c>
      <c r="Y24" s="5">
        <v>1</v>
      </c>
      <c r="Z24" s="7">
        <v>14.314</v>
      </c>
      <c r="AA24" s="5">
        <v>1</v>
      </c>
      <c r="AB24" s="7">
        <v>15.63</v>
      </c>
      <c r="AC24" s="5">
        <v>1</v>
      </c>
      <c r="AD24" s="7">
        <v>1.389</v>
      </c>
      <c r="AE24" s="5"/>
      <c r="AF24" s="7">
        <v>0.64500000000000002</v>
      </c>
      <c r="AG24" s="5">
        <v>1</v>
      </c>
      <c r="AH24" s="7"/>
      <c r="AI24" s="5"/>
      <c r="AJ24" s="7"/>
      <c r="AK24" s="5"/>
      <c r="AL24" s="7"/>
      <c r="AM24" s="5"/>
      <c r="AN24" s="7"/>
      <c r="AO24" s="5"/>
      <c r="AP24" s="7"/>
      <c r="AQ24" s="5"/>
      <c r="AR24" s="7"/>
      <c r="AS24" s="5"/>
      <c r="AT24" s="7"/>
      <c r="AU24" s="5"/>
      <c r="AV24" s="7"/>
      <c r="AW24" s="5"/>
      <c r="AX24" s="7"/>
      <c r="AY24" s="5"/>
      <c r="AZ24" s="7"/>
      <c r="BA24" s="5"/>
      <c r="BB24" s="9">
        <f t="shared" si="0"/>
        <v>125.292</v>
      </c>
      <c r="BC24" s="3"/>
      <c r="BD24" s="3"/>
      <c r="BE24" s="3"/>
      <c r="BF24" s="3"/>
    </row>
    <row r="25" spans="1:58" ht="14.25" customHeight="1" x14ac:dyDescent="0.2">
      <c r="A25" s="5">
        <v>14</v>
      </c>
      <c r="B25" s="6" t="s">
        <v>32</v>
      </c>
      <c r="C25" s="7">
        <v>3664.4</v>
      </c>
      <c r="D25" s="7">
        <v>84</v>
      </c>
      <c r="E25" s="8">
        <v>60</v>
      </c>
      <c r="F25" s="7">
        <v>7.5</v>
      </c>
      <c r="G25" s="8">
        <v>7.5</v>
      </c>
      <c r="H25" s="7"/>
      <c r="I25" s="8"/>
      <c r="J25" s="7">
        <v>6.6</v>
      </c>
      <c r="K25" s="8">
        <v>6</v>
      </c>
      <c r="L25" s="7">
        <v>17</v>
      </c>
      <c r="M25" s="5">
        <v>1</v>
      </c>
      <c r="N25" s="7"/>
      <c r="O25" s="5"/>
      <c r="P25" s="7"/>
      <c r="Q25" s="5"/>
      <c r="R25" s="7">
        <v>147</v>
      </c>
      <c r="S25" s="5">
        <v>1</v>
      </c>
      <c r="T25" s="7"/>
      <c r="U25" s="5"/>
      <c r="V25" s="7"/>
      <c r="W25" s="5"/>
      <c r="X25" s="7"/>
      <c r="Y25" s="5"/>
      <c r="Z25" s="7">
        <v>14.314</v>
      </c>
      <c r="AA25" s="5">
        <v>1</v>
      </c>
      <c r="AB25" s="7">
        <v>15.63</v>
      </c>
      <c r="AC25" s="5">
        <v>1</v>
      </c>
      <c r="AD25" s="7">
        <v>3.4289999999999998</v>
      </c>
      <c r="AE25" s="5"/>
      <c r="AF25" s="7">
        <v>1.5980000000000001</v>
      </c>
      <c r="AG25" s="5">
        <v>1</v>
      </c>
      <c r="AH25" s="7">
        <v>0.82</v>
      </c>
      <c r="AI25" s="5">
        <v>1</v>
      </c>
      <c r="AJ25" s="7"/>
      <c r="AK25" s="5"/>
      <c r="AL25" s="7"/>
      <c r="AM25" s="5"/>
      <c r="AN25" s="7"/>
      <c r="AO25" s="5"/>
      <c r="AP25" s="7"/>
      <c r="AQ25" s="5"/>
      <c r="AR25" s="7"/>
      <c r="AS25" s="5"/>
      <c r="AT25" s="7"/>
      <c r="AU25" s="5"/>
      <c r="AV25" s="7"/>
      <c r="AW25" s="5"/>
      <c r="AX25" s="7"/>
      <c r="AY25" s="5"/>
      <c r="AZ25" s="7"/>
      <c r="BA25" s="5"/>
      <c r="BB25" s="9">
        <f t="shared" si="0"/>
        <v>297.89099999999996</v>
      </c>
      <c r="BC25" s="3"/>
      <c r="BD25" s="3"/>
      <c r="BE25" s="3"/>
      <c r="BF25" s="3"/>
    </row>
    <row r="26" spans="1:58" ht="14.25" customHeight="1" x14ac:dyDescent="0.2">
      <c r="A26" s="5">
        <v>15</v>
      </c>
      <c r="B26" s="6" t="s">
        <v>33</v>
      </c>
      <c r="C26" s="7">
        <v>3676.41</v>
      </c>
      <c r="D26" s="7">
        <v>49</v>
      </c>
      <c r="E26" s="8">
        <v>35</v>
      </c>
      <c r="F26" s="7">
        <v>15</v>
      </c>
      <c r="G26" s="8">
        <v>15</v>
      </c>
      <c r="H26" s="7"/>
      <c r="I26" s="8"/>
      <c r="J26" s="7">
        <v>154.55000000000001</v>
      </c>
      <c r="K26" s="8">
        <v>140.5</v>
      </c>
      <c r="L26" s="7"/>
      <c r="M26" s="5"/>
      <c r="N26" s="7">
        <v>32.234999999999999</v>
      </c>
      <c r="O26" s="5">
        <v>35</v>
      </c>
      <c r="P26" s="7"/>
      <c r="Q26" s="5"/>
      <c r="R26" s="7"/>
      <c r="S26" s="5"/>
      <c r="T26" s="7"/>
      <c r="U26" s="5"/>
      <c r="V26" s="7"/>
      <c r="W26" s="5"/>
      <c r="X26" s="7"/>
      <c r="Y26" s="5"/>
      <c r="Z26" s="7">
        <v>14.314</v>
      </c>
      <c r="AA26" s="5">
        <v>1</v>
      </c>
      <c r="AB26" s="7">
        <v>15.63</v>
      </c>
      <c r="AC26" s="5">
        <v>1</v>
      </c>
      <c r="AD26" s="7">
        <v>3.44</v>
      </c>
      <c r="AE26" s="5"/>
      <c r="AF26" s="7">
        <v>1.603</v>
      </c>
      <c r="AG26" s="5">
        <v>1</v>
      </c>
      <c r="AH26" s="7"/>
      <c r="AI26" s="5"/>
      <c r="AJ26" s="7"/>
      <c r="AK26" s="5"/>
      <c r="AL26" s="7"/>
      <c r="AM26" s="5"/>
      <c r="AN26" s="7">
        <v>27.3</v>
      </c>
      <c r="AO26" s="5">
        <v>7</v>
      </c>
      <c r="AP26" s="7"/>
      <c r="AQ26" s="5"/>
      <c r="AR26" s="7"/>
      <c r="AS26" s="5"/>
      <c r="AT26" s="7"/>
      <c r="AU26" s="5"/>
      <c r="AV26" s="7"/>
      <c r="AW26" s="5"/>
      <c r="AX26" s="7"/>
      <c r="AY26" s="5"/>
      <c r="AZ26" s="7"/>
      <c r="BA26" s="5"/>
      <c r="BB26" s="9">
        <f t="shared" si="0"/>
        <v>313.072</v>
      </c>
      <c r="BC26" s="3"/>
      <c r="BD26" s="3"/>
      <c r="BE26" s="3"/>
      <c r="BF26" s="3"/>
    </row>
    <row r="27" spans="1:58" ht="14.25" customHeight="1" x14ac:dyDescent="0.2">
      <c r="A27" s="5">
        <v>16</v>
      </c>
      <c r="B27" s="6" t="s">
        <v>34</v>
      </c>
      <c r="C27" s="7">
        <v>1449.2</v>
      </c>
      <c r="D27" s="7">
        <v>84</v>
      </c>
      <c r="E27" s="8">
        <v>60</v>
      </c>
      <c r="F27" s="7"/>
      <c r="G27" s="8"/>
      <c r="H27" s="7"/>
      <c r="I27" s="8"/>
      <c r="J27" s="7">
        <v>4.4000000000000004</v>
      </c>
      <c r="K27" s="8">
        <v>4</v>
      </c>
      <c r="L27" s="7"/>
      <c r="M27" s="5"/>
      <c r="N27" s="7"/>
      <c r="O27" s="5"/>
      <c r="P27" s="7"/>
      <c r="Q27" s="5"/>
      <c r="R27" s="7"/>
      <c r="S27" s="5"/>
      <c r="T27" s="7"/>
      <c r="U27" s="5"/>
      <c r="V27" s="7"/>
      <c r="W27" s="5"/>
      <c r="X27" s="7">
        <v>14.864000000000001</v>
      </c>
      <c r="Y27" s="5">
        <v>1</v>
      </c>
      <c r="Z27" s="5"/>
      <c r="AA27" s="5"/>
      <c r="AB27" s="7">
        <v>15.63</v>
      </c>
      <c r="AC27" s="5">
        <v>1</v>
      </c>
      <c r="AD27" s="7">
        <v>1.3560000000000001</v>
      </c>
      <c r="AE27" s="5"/>
      <c r="AF27" s="7">
        <v>0.63200000000000001</v>
      </c>
      <c r="AG27" s="5">
        <v>1</v>
      </c>
      <c r="AH27" s="7"/>
      <c r="AI27" s="5"/>
      <c r="AJ27" s="7"/>
      <c r="AK27" s="5"/>
      <c r="AL27" s="7"/>
      <c r="AM27" s="5"/>
      <c r="AN27" s="7"/>
      <c r="AO27" s="5"/>
      <c r="AP27" s="7"/>
      <c r="AQ27" s="5"/>
      <c r="AR27" s="7"/>
      <c r="AS27" s="5"/>
      <c r="AT27" s="7"/>
      <c r="AU27" s="5"/>
      <c r="AV27" s="7"/>
      <c r="AW27" s="5"/>
      <c r="AX27" s="7"/>
      <c r="AY27" s="5"/>
      <c r="AZ27" s="7"/>
      <c r="BA27" s="5"/>
      <c r="BB27" s="9">
        <f t="shared" si="0"/>
        <v>120.88200000000001</v>
      </c>
      <c r="BC27" s="3"/>
      <c r="BD27" s="3"/>
      <c r="BE27" s="3"/>
      <c r="BF27" s="3"/>
    </row>
    <row r="28" spans="1:58" ht="14.25" customHeight="1" x14ac:dyDescent="0.2">
      <c r="A28" s="5">
        <v>17</v>
      </c>
      <c r="B28" s="6" t="s">
        <v>35</v>
      </c>
      <c r="C28" s="7">
        <v>3643.8</v>
      </c>
      <c r="D28" s="7">
        <v>112.7</v>
      </c>
      <c r="E28" s="7">
        <v>80.5</v>
      </c>
      <c r="F28" s="7"/>
      <c r="G28" s="8"/>
      <c r="H28" s="7"/>
      <c r="I28" s="8"/>
      <c r="J28" s="7"/>
      <c r="K28" s="8"/>
      <c r="L28" s="7">
        <v>34</v>
      </c>
      <c r="M28" s="5">
        <v>2</v>
      </c>
      <c r="N28" s="7"/>
      <c r="O28" s="5"/>
      <c r="P28" s="7">
        <v>42</v>
      </c>
      <c r="Q28" s="5">
        <v>2</v>
      </c>
      <c r="R28" s="7"/>
      <c r="S28" s="5"/>
      <c r="T28" s="7"/>
      <c r="U28" s="5"/>
      <c r="V28" s="7"/>
      <c r="W28" s="5"/>
      <c r="X28" s="7"/>
      <c r="Y28" s="5"/>
      <c r="Z28" s="7">
        <v>14.314</v>
      </c>
      <c r="AA28" s="5">
        <v>1</v>
      </c>
      <c r="AB28" s="7">
        <v>15.63</v>
      </c>
      <c r="AC28" s="5">
        <v>1</v>
      </c>
      <c r="AD28" s="7">
        <v>2.4750000000000001</v>
      </c>
      <c r="AE28" s="5"/>
      <c r="AF28" s="7">
        <v>1.153</v>
      </c>
      <c r="AG28" s="5">
        <v>1</v>
      </c>
      <c r="AH28" s="7"/>
      <c r="AI28" s="5"/>
      <c r="AJ28" s="7"/>
      <c r="AK28" s="5"/>
      <c r="AL28" s="7"/>
      <c r="AM28" s="5"/>
      <c r="AN28" s="7"/>
      <c r="AO28" s="5"/>
      <c r="AP28" s="7"/>
      <c r="AQ28" s="5"/>
      <c r="AR28" s="7"/>
      <c r="AS28" s="5"/>
      <c r="AT28" s="7"/>
      <c r="AU28" s="5"/>
      <c r="AV28" s="7"/>
      <c r="AW28" s="5"/>
      <c r="AX28" s="7"/>
      <c r="AY28" s="5"/>
      <c r="AZ28" s="7"/>
      <c r="BA28" s="5"/>
      <c r="BB28" s="9">
        <f t="shared" si="0"/>
        <v>222.27199999999999</v>
      </c>
      <c r="BC28" s="3"/>
      <c r="BD28" s="3"/>
      <c r="BE28" s="3"/>
      <c r="BF28" s="3"/>
    </row>
    <row r="29" spans="1:58" ht="14.25" customHeight="1" x14ac:dyDescent="0.2">
      <c r="A29" s="5">
        <v>18</v>
      </c>
      <c r="B29" s="6" t="s">
        <v>36</v>
      </c>
      <c r="C29" s="7">
        <v>3806.1</v>
      </c>
      <c r="D29" s="7"/>
      <c r="E29" s="8"/>
      <c r="F29" s="7"/>
      <c r="G29" s="8"/>
      <c r="H29" s="7">
        <v>15</v>
      </c>
      <c r="I29" s="8">
        <v>15</v>
      </c>
      <c r="J29" s="7">
        <v>137.5</v>
      </c>
      <c r="K29" s="8">
        <v>125</v>
      </c>
      <c r="L29" s="7"/>
      <c r="M29" s="5"/>
      <c r="N29" s="7">
        <v>15.657</v>
      </c>
      <c r="O29" s="5">
        <v>17</v>
      </c>
      <c r="P29" s="7"/>
      <c r="Q29" s="5"/>
      <c r="R29" s="7"/>
      <c r="S29" s="5"/>
      <c r="T29" s="7"/>
      <c r="U29" s="5"/>
      <c r="V29" s="7"/>
      <c r="W29" s="5"/>
      <c r="X29" s="7"/>
      <c r="Y29" s="5"/>
      <c r="Z29" s="7">
        <v>14.314</v>
      </c>
      <c r="AA29" s="5">
        <v>1</v>
      </c>
      <c r="AB29" s="7">
        <v>15.63</v>
      </c>
      <c r="AC29" s="5">
        <v>1</v>
      </c>
      <c r="AD29" s="7">
        <v>3.5619999999999998</v>
      </c>
      <c r="AE29" s="5"/>
      <c r="AF29" s="7">
        <v>1.66</v>
      </c>
      <c r="AG29" s="5">
        <v>1</v>
      </c>
      <c r="AH29" s="7"/>
      <c r="AI29" s="5"/>
      <c r="AJ29" s="7"/>
      <c r="AK29" s="5"/>
      <c r="AL29" s="7"/>
      <c r="AM29" s="5"/>
      <c r="AN29" s="7"/>
      <c r="AO29" s="5"/>
      <c r="AP29" s="7"/>
      <c r="AQ29" s="5"/>
      <c r="AR29" s="7">
        <v>90.16</v>
      </c>
      <c r="AS29" s="5">
        <v>40</v>
      </c>
      <c r="AT29" s="7">
        <v>11.2</v>
      </c>
      <c r="AU29" s="5">
        <v>14</v>
      </c>
      <c r="AV29" s="7"/>
      <c r="AW29" s="5"/>
      <c r="AX29" s="7"/>
      <c r="AY29" s="5"/>
      <c r="AZ29" s="7"/>
      <c r="BA29" s="5"/>
      <c r="BB29" s="9">
        <f t="shared" si="0"/>
        <v>304.68299999999999</v>
      </c>
      <c r="BC29" s="3"/>
      <c r="BD29" s="3"/>
      <c r="BE29" s="3"/>
      <c r="BF29" s="3"/>
    </row>
    <row r="30" spans="1:58" ht="14.25" customHeight="1" x14ac:dyDescent="0.2">
      <c r="A30" s="5">
        <v>19</v>
      </c>
      <c r="B30" s="6" t="s">
        <v>37</v>
      </c>
      <c r="C30" s="7">
        <v>9989.32</v>
      </c>
      <c r="D30" s="7">
        <v>230.3</v>
      </c>
      <c r="E30" s="8">
        <v>164.5</v>
      </c>
      <c r="F30" s="7"/>
      <c r="G30" s="8"/>
      <c r="H30" s="7"/>
      <c r="I30" s="8"/>
      <c r="J30" s="7">
        <v>45.65</v>
      </c>
      <c r="K30" s="8">
        <v>41.5</v>
      </c>
      <c r="L30" s="7">
        <v>22.5</v>
      </c>
      <c r="M30" s="5">
        <v>1</v>
      </c>
      <c r="N30" s="7">
        <v>110.46599999999999</v>
      </c>
      <c r="O30" s="5">
        <v>125</v>
      </c>
      <c r="P30" s="5"/>
      <c r="Q30" s="5"/>
      <c r="R30" s="5"/>
      <c r="S30" s="5"/>
      <c r="T30" s="5"/>
      <c r="U30" s="5"/>
      <c r="V30" s="8">
        <v>14</v>
      </c>
      <c r="W30" s="5">
        <v>1</v>
      </c>
      <c r="X30" s="7"/>
      <c r="Y30" s="5"/>
      <c r="Z30" s="7">
        <v>28.628</v>
      </c>
      <c r="AA30" s="5">
        <v>2</v>
      </c>
      <c r="AB30" s="7">
        <v>31.260999999999999</v>
      </c>
      <c r="AC30" s="5">
        <v>2</v>
      </c>
      <c r="AD30" s="7">
        <v>9.3480000000000008</v>
      </c>
      <c r="AE30" s="5"/>
      <c r="AF30" s="7">
        <v>4.3570000000000002</v>
      </c>
      <c r="AG30" s="5">
        <v>1</v>
      </c>
      <c r="AH30" s="7"/>
      <c r="AI30" s="5"/>
      <c r="AJ30" s="7">
        <v>1</v>
      </c>
      <c r="AK30" s="5">
        <v>10</v>
      </c>
      <c r="AL30" s="7"/>
      <c r="AM30" s="5"/>
      <c r="AN30" s="7"/>
      <c r="AO30" s="5"/>
      <c r="AP30" s="7"/>
      <c r="AQ30" s="5"/>
      <c r="AR30" s="7"/>
      <c r="AS30" s="5"/>
      <c r="AT30" s="7"/>
      <c r="AU30" s="5"/>
      <c r="AV30" s="7">
        <v>84</v>
      </c>
      <c r="AW30" s="5">
        <v>3</v>
      </c>
      <c r="AX30" s="7"/>
      <c r="AY30" s="5"/>
      <c r="AZ30" s="7"/>
      <c r="BA30" s="5"/>
      <c r="BB30" s="9">
        <f>AZ30+AX30+AV30+AT30+AR30+AP30+AN30+AL30+AJ30+AH30+AF30+AD30+AB30+Z30+X30+V30+T30+R30+P30+N30+L30+J30+H30+F30+D30</f>
        <v>581.51</v>
      </c>
      <c r="BC30" s="3"/>
      <c r="BD30" s="3"/>
      <c r="BE30" s="3"/>
      <c r="BF30" s="3"/>
    </row>
    <row r="31" spans="1:58" ht="14.25" customHeight="1" x14ac:dyDescent="0.2">
      <c r="A31" s="5">
        <v>20</v>
      </c>
      <c r="B31" s="6" t="s">
        <v>38</v>
      </c>
      <c r="C31" s="7">
        <v>5775.9</v>
      </c>
      <c r="D31" s="7">
        <v>28</v>
      </c>
      <c r="E31" s="8">
        <v>20</v>
      </c>
      <c r="F31" s="7"/>
      <c r="G31" s="8"/>
      <c r="H31" s="7"/>
      <c r="I31" s="8"/>
      <c r="J31" s="7">
        <v>23.1</v>
      </c>
      <c r="K31" s="8">
        <v>21</v>
      </c>
      <c r="L31" s="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7"/>
      <c r="Y31" s="5"/>
      <c r="Z31" s="7">
        <v>1.03</v>
      </c>
      <c r="AA31" s="5">
        <v>1</v>
      </c>
      <c r="AB31" s="7">
        <v>15.63</v>
      </c>
      <c r="AC31" s="5">
        <v>1</v>
      </c>
      <c r="AD31" s="7">
        <v>5.4050000000000002</v>
      </c>
      <c r="AE31" s="5"/>
      <c r="AF31" s="7">
        <v>2.5190000000000001</v>
      </c>
      <c r="AG31" s="5">
        <v>1</v>
      </c>
      <c r="AH31" s="7"/>
      <c r="AI31" s="5"/>
      <c r="AJ31" s="7"/>
      <c r="AK31" s="5"/>
      <c r="AL31" s="7">
        <v>18.82</v>
      </c>
      <c r="AM31" s="5">
        <v>1</v>
      </c>
      <c r="AN31" s="7"/>
      <c r="AO31" s="5"/>
      <c r="AP31" s="7"/>
      <c r="AQ31" s="5"/>
      <c r="AR31" s="7"/>
      <c r="AS31" s="5"/>
      <c r="AT31" s="7"/>
      <c r="AU31" s="5"/>
      <c r="AV31" s="7">
        <v>28</v>
      </c>
      <c r="AW31" s="5">
        <v>1</v>
      </c>
      <c r="AX31" s="7">
        <v>24.18</v>
      </c>
      <c r="AY31" s="5">
        <v>1</v>
      </c>
      <c r="AZ31" s="7">
        <v>3.45</v>
      </c>
      <c r="BA31" s="5">
        <v>1</v>
      </c>
      <c r="BB31" s="9">
        <f t="shared" si="0"/>
        <v>150.13399999999999</v>
      </c>
      <c r="BC31" s="3"/>
      <c r="BD31" s="3"/>
      <c r="BE31" s="3"/>
      <c r="BF31" s="3"/>
    </row>
    <row r="32" spans="1:58" ht="14.25" customHeight="1" x14ac:dyDescent="0.2">
      <c r="A32" s="5">
        <v>21</v>
      </c>
      <c r="B32" s="6" t="s">
        <v>51</v>
      </c>
      <c r="C32" s="7">
        <v>3759.4</v>
      </c>
      <c r="D32" s="7"/>
      <c r="E32" s="8"/>
      <c r="F32" s="7"/>
      <c r="G32" s="8"/>
      <c r="H32" s="7"/>
      <c r="I32" s="8"/>
      <c r="J32" s="7">
        <v>14.3</v>
      </c>
      <c r="K32" s="8">
        <v>13</v>
      </c>
      <c r="L32" s="7"/>
      <c r="M32" s="5"/>
      <c r="N32" s="7">
        <v>5.4560000000000004</v>
      </c>
      <c r="O32" s="5">
        <v>8</v>
      </c>
      <c r="P32" s="5">
        <v>200</v>
      </c>
      <c r="Q32" s="5">
        <v>2</v>
      </c>
      <c r="R32" s="5"/>
      <c r="S32" s="5"/>
      <c r="T32" s="5"/>
      <c r="U32" s="5"/>
      <c r="V32" s="5">
        <v>118.8</v>
      </c>
      <c r="W32" s="5">
        <v>8</v>
      </c>
      <c r="X32" s="7"/>
      <c r="Y32" s="5"/>
      <c r="Z32" s="7">
        <v>22.963999999999999</v>
      </c>
      <c r="AA32" s="5">
        <v>1</v>
      </c>
      <c r="AB32" s="7">
        <v>22.963999999999999</v>
      </c>
      <c r="AC32" s="5">
        <v>1</v>
      </c>
      <c r="AD32" s="7">
        <v>3.5179999999999998</v>
      </c>
      <c r="AE32" s="5"/>
      <c r="AF32" s="7">
        <v>1.639</v>
      </c>
      <c r="AG32" s="5">
        <v>1</v>
      </c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9">
        <f t="shared" si="0"/>
        <v>389.64100000000002</v>
      </c>
      <c r="BC32" s="3"/>
      <c r="BD32" s="3"/>
      <c r="BE32" s="3"/>
      <c r="BF32" s="3"/>
    </row>
    <row r="33" spans="1:80" ht="14.25" customHeight="1" x14ac:dyDescent="0.2">
      <c r="A33" s="5">
        <v>22</v>
      </c>
      <c r="B33" s="6" t="s">
        <v>52</v>
      </c>
      <c r="C33" s="7">
        <v>5807.2</v>
      </c>
      <c r="D33" s="7"/>
      <c r="E33" s="8"/>
      <c r="F33" s="7"/>
      <c r="G33" s="8"/>
      <c r="H33" s="7">
        <v>30</v>
      </c>
      <c r="I33" s="8">
        <v>30</v>
      </c>
      <c r="J33" s="7">
        <v>94.05</v>
      </c>
      <c r="K33" s="8">
        <v>85.5</v>
      </c>
      <c r="L33" s="7"/>
      <c r="M33" s="5"/>
      <c r="N33" s="7">
        <v>19.341000000000001</v>
      </c>
      <c r="O33" s="5">
        <v>21</v>
      </c>
      <c r="P33" s="7">
        <v>185</v>
      </c>
      <c r="Q33" s="5">
        <v>3</v>
      </c>
      <c r="R33" s="7"/>
      <c r="S33" s="5"/>
      <c r="T33" s="7">
        <v>90.75</v>
      </c>
      <c r="U33" s="5">
        <v>82.5</v>
      </c>
      <c r="V33" s="8">
        <v>118.8</v>
      </c>
      <c r="W33" s="5">
        <v>8</v>
      </c>
      <c r="X33" s="7">
        <v>14.864000000000001</v>
      </c>
      <c r="Y33" s="5">
        <v>1</v>
      </c>
      <c r="Z33" s="7">
        <v>22.963999999999999</v>
      </c>
      <c r="AA33" s="5">
        <v>1</v>
      </c>
      <c r="AB33" s="7">
        <v>22.963999999999999</v>
      </c>
      <c r="AC33" s="5">
        <v>1</v>
      </c>
      <c r="AD33" s="7">
        <v>5.4340000000000002</v>
      </c>
      <c r="AE33" s="5"/>
      <c r="AF33" s="7">
        <v>2.5329999999999999</v>
      </c>
      <c r="AG33" s="5">
        <v>1</v>
      </c>
      <c r="AH33" s="7"/>
      <c r="AI33" s="5"/>
      <c r="AJ33" s="7"/>
      <c r="AK33" s="5"/>
      <c r="AL33" s="7"/>
      <c r="AM33" s="5"/>
      <c r="AN33" s="7"/>
      <c r="AO33" s="5"/>
      <c r="AP33" s="7">
        <v>4.17</v>
      </c>
      <c r="AQ33" s="5">
        <v>2</v>
      </c>
      <c r="AR33" s="7"/>
      <c r="AS33" s="5"/>
      <c r="AT33" s="7"/>
      <c r="AU33" s="5"/>
      <c r="AV33" s="7"/>
      <c r="AW33" s="5"/>
      <c r="AX33" s="7"/>
      <c r="AY33" s="5"/>
      <c r="AZ33" s="7"/>
      <c r="BA33" s="5"/>
      <c r="BB33" s="9">
        <f>AZ33+AX33+AV33+AT33+AR33+AP33+AN33+AL33+AJ33+AH33+AF33+AD33+AB33+Z33+X33+V33+T33+R33+P33+N33+L33+J33+H33+F33+D33</f>
        <v>610.87</v>
      </c>
      <c r="BC33" s="3"/>
      <c r="BD33" s="3"/>
      <c r="BE33" s="3"/>
      <c r="BF33" s="3"/>
    </row>
    <row r="34" spans="1:80" ht="14.25" customHeight="1" x14ac:dyDescent="0.2">
      <c r="A34" s="18"/>
      <c r="B34" s="19" t="s">
        <v>39</v>
      </c>
      <c r="C34" s="11">
        <f>SUM(C12:C33)</f>
        <v>76655.309999999983</v>
      </c>
      <c r="D34" s="11">
        <f>SUM(D12:D33)</f>
        <v>1160.04</v>
      </c>
      <c r="E34" s="11">
        <f>SUM(E12:E33)</f>
        <v>828.6</v>
      </c>
      <c r="F34" s="11">
        <f>SUM(F12:F31)</f>
        <v>89.8</v>
      </c>
      <c r="G34" s="13">
        <f>SUM(G12:G31)</f>
        <v>83</v>
      </c>
      <c r="H34" s="11">
        <f>SUM(H12:H33)</f>
        <v>78</v>
      </c>
      <c r="I34" s="13">
        <f>SUM(I12:I33)</f>
        <v>78</v>
      </c>
      <c r="J34" s="11">
        <f>SUM(J12:J33)</f>
        <v>1179.75</v>
      </c>
      <c r="K34" s="13">
        <f>SUM(K12:K33)</f>
        <v>1072.5</v>
      </c>
      <c r="L34" s="11">
        <f>SUM(L12:L31)</f>
        <v>209.5</v>
      </c>
      <c r="M34" s="14">
        <f>SUM(M12:M31)</f>
        <v>12</v>
      </c>
      <c r="N34" s="11">
        <f t="shared" ref="N34:AD34" si="1">SUM(N12:N33)</f>
        <v>273.41299999999995</v>
      </c>
      <c r="O34" s="12">
        <f t="shared" si="1"/>
        <v>304</v>
      </c>
      <c r="P34" s="11">
        <f t="shared" si="1"/>
        <v>448</v>
      </c>
      <c r="Q34" s="12">
        <f t="shared" si="1"/>
        <v>8</v>
      </c>
      <c r="R34" s="11">
        <f t="shared" si="1"/>
        <v>882</v>
      </c>
      <c r="S34" s="12">
        <f t="shared" si="1"/>
        <v>6</v>
      </c>
      <c r="T34" s="11">
        <f t="shared" si="1"/>
        <v>168.75</v>
      </c>
      <c r="U34" s="12">
        <f t="shared" si="1"/>
        <v>102.5</v>
      </c>
      <c r="V34" s="11">
        <f t="shared" si="1"/>
        <v>251.60000000000002</v>
      </c>
      <c r="W34" s="12">
        <f t="shared" si="1"/>
        <v>17</v>
      </c>
      <c r="X34" s="11">
        <f t="shared" si="1"/>
        <v>104.04800000000002</v>
      </c>
      <c r="Y34" s="12">
        <f t="shared" si="1"/>
        <v>7</v>
      </c>
      <c r="Z34" s="11">
        <f t="shared" si="1"/>
        <v>330.55999999999989</v>
      </c>
      <c r="AA34" s="12">
        <f t="shared" si="1"/>
        <v>21</v>
      </c>
      <c r="AB34" s="11">
        <f t="shared" si="1"/>
        <v>396.16099999999994</v>
      </c>
      <c r="AC34" s="12">
        <f t="shared" si="1"/>
        <v>23</v>
      </c>
      <c r="AD34" s="11">
        <f t="shared" si="1"/>
        <v>70.798999999999992</v>
      </c>
      <c r="AE34" s="12" t="s">
        <v>75</v>
      </c>
      <c r="AF34" s="11">
        <f t="shared" ref="AF34:BA34" si="2">SUM(AF12:AF33)</f>
        <v>32.997999999999998</v>
      </c>
      <c r="AG34" s="12">
        <f t="shared" si="2"/>
        <v>22</v>
      </c>
      <c r="AH34" s="11">
        <f t="shared" si="2"/>
        <v>4.0999999999999996</v>
      </c>
      <c r="AI34" s="12">
        <f t="shared" si="2"/>
        <v>5</v>
      </c>
      <c r="AJ34" s="11">
        <f t="shared" si="2"/>
        <v>1</v>
      </c>
      <c r="AK34" s="12">
        <f t="shared" si="2"/>
        <v>10</v>
      </c>
      <c r="AL34" s="11">
        <f t="shared" si="2"/>
        <v>18.82</v>
      </c>
      <c r="AM34" s="12">
        <f t="shared" si="2"/>
        <v>1</v>
      </c>
      <c r="AN34" s="11">
        <f t="shared" si="2"/>
        <v>27.3</v>
      </c>
      <c r="AO34" s="12">
        <f t="shared" si="2"/>
        <v>7</v>
      </c>
      <c r="AP34" s="11">
        <f t="shared" si="2"/>
        <v>4.17</v>
      </c>
      <c r="AQ34" s="12">
        <f t="shared" si="2"/>
        <v>2</v>
      </c>
      <c r="AR34" s="11">
        <f t="shared" si="2"/>
        <v>90.16</v>
      </c>
      <c r="AS34" s="12">
        <f t="shared" si="2"/>
        <v>40</v>
      </c>
      <c r="AT34" s="11">
        <f t="shared" si="2"/>
        <v>15.25</v>
      </c>
      <c r="AU34" s="12">
        <f t="shared" si="2"/>
        <v>17</v>
      </c>
      <c r="AV34" s="11">
        <f t="shared" si="2"/>
        <v>112</v>
      </c>
      <c r="AW34" s="12">
        <f t="shared" si="2"/>
        <v>4</v>
      </c>
      <c r="AX34" s="11">
        <f t="shared" si="2"/>
        <v>24.18</v>
      </c>
      <c r="AY34" s="12">
        <f t="shared" si="2"/>
        <v>1</v>
      </c>
      <c r="AZ34" s="11">
        <f t="shared" si="2"/>
        <v>3.45</v>
      </c>
      <c r="BA34" s="12">
        <f t="shared" si="2"/>
        <v>1</v>
      </c>
      <c r="BB34" s="11">
        <f>BB33+BB32+BB31+BB30+BB29+BB28+BB27+BB26+BB25+BB24+BB23+BB22+BB21+BB20+BB19+BB18+BB17+BB16+BB15+BB14+BB13+BB12</f>
        <v>5975.8490000000002</v>
      </c>
      <c r="BC34" s="4"/>
      <c r="BD34" s="3"/>
      <c r="BE34" s="3"/>
      <c r="BF34" s="3"/>
    </row>
    <row r="35" spans="1:80" ht="33" customHeight="1" x14ac:dyDescent="0.2">
      <c r="A35" s="30" t="s">
        <v>40</v>
      </c>
      <c r="B35" s="30"/>
      <c r="C35" s="10"/>
      <c r="D35" s="20" t="s">
        <v>56</v>
      </c>
      <c r="E35" s="20"/>
      <c r="F35" s="20" t="s">
        <v>56</v>
      </c>
      <c r="G35" s="20"/>
      <c r="H35" s="20" t="s">
        <v>58</v>
      </c>
      <c r="I35" s="20"/>
      <c r="J35" s="29" t="s">
        <v>53</v>
      </c>
      <c r="K35" s="29"/>
      <c r="L35" s="29" t="s">
        <v>60</v>
      </c>
      <c r="M35" s="29"/>
      <c r="N35" s="26" t="s">
        <v>41</v>
      </c>
      <c r="O35" s="27"/>
      <c r="P35" s="26" t="s">
        <v>64</v>
      </c>
      <c r="Q35" s="27"/>
      <c r="R35" s="26" t="s">
        <v>71</v>
      </c>
      <c r="S35" s="27"/>
      <c r="T35" s="26" t="s">
        <v>64</v>
      </c>
      <c r="U35" s="27"/>
      <c r="V35" s="26" t="s">
        <v>53</v>
      </c>
      <c r="W35" s="27"/>
      <c r="X35" s="26" t="s">
        <v>70</v>
      </c>
      <c r="Y35" s="27"/>
      <c r="Z35" s="26" t="s">
        <v>69</v>
      </c>
      <c r="AA35" s="27"/>
      <c r="AB35" s="26" t="s">
        <v>69</v>
      </c>
      <c r="AC35" s="27"/>
      <c r="AD35" s="26" t="s">
        <v>74</v>
      </c>
      <c r="AE35" s="27"/>
      <c r="AF35" s="26" t="s">
        <v>77</v>
      </c>
      <c r="AG35" s="27"/>
      <c r="AH35" s="26" t="s">
        <v>54</v>
      </c>
      <c r="AI35" s="27"/>
      <c r="AJ35" s="26" t="s">
        <v>54</v>
      </c>
      <c r="AK35" s="27"/>
      <c r="AL35" s="26" t="s">
        <v>89</v>
      </c>
      <c r="AM35" s="27"/>
      <c r="AN35" s="26" t="s">
        <v>90</v>
      </c>
      <c r="AO35" s="27"/>
      <c r="AP35" s="26" t="s">
        <v>53</v>
      </c>
      <c r="AQ35" s="27"/>
      <c r="AR35" s="26" t="s">
        <v>92</v>
      </c>
      <c r="AS35" s="27"/>
      <c r="AT35" s="26" t="s">
        <v>54</v>
      </c>
      <c r="AU35" s="27"/>
      <c r="AV35" s="26" t="s">
        <v>55</v>
      </c>
      <c r="AW35" s="27"/>
      <c r="AX35" s="26" t="s">
        <v>93</v>
      </c>
      <c r="AY35" s="27"/>
      <c r="AZ35" s="26" t="s">
        <v>93</v>
      </c>
      <c r="BA35" s="27"/>
      <c r="BB35" s="5"/>
      <c r="BC35" s="3"/>
      <c r="BD35" s="3"/>
      <c r="BE35" s="3"/>
      <c r="BF35" s="3"/>
    </row>
    <row r="36" spans="1:80" ht="14.25" x14ac:dyDescent="0.2">
      <c r="A36" s="30" t="s">
        <v>42</v>
      </c>
      <c r="B36" s="30"/>
      <c r="C36" s="10"/>
      <c r="D36" s="26" t="s">
        <v>94</v>
      </c>
      <c r="E36" s="27"/>
      <c r="F36" s="26" t="s">
        <v>94</v>
      </c>
      <c r="G36" s="27"/>
      <c r="H36" s="26" t="s">
        <v>95</v>
      </c>
      <c r="I36" s="27"/>
      <c r="J36" s="26" t="s">
        <v>91</v>
      </c>
      <c r="K36" s="27"/>
      <c r="L36" s="26" t="s">
        <v>91</v>
      </c>
      <c r="M36" s="27"/>
      <c r="N36" s="26" t="s">
        <v>49</v>
      </c>
      <c r="O36" s="27"/>
      <c r="P36" s="26" t="s">
        <v>91</v>
      </c>
      <c r="Q36" s="27"/>
      <c r="R36" s="26" t="s">
        <v>91</v>
      </c>
      <c r="S36" s="27"/>
      <c r="T36" s="26" t="s">
        <v>91</v>
      </c>
      <c r="U36" s="27"/>
      <c r="V36" s="26" t="s">
        <v>91</v>
      </c>
      <c r="W36" s="27"/>
      <c r="X36" s="26" t="s">
        <v>49</v>
      </c>
      <c r="Y36" s="27"/>
      <c r="Z36" s="26"/>
      <c r="AA36" s="27"/>
      <c r="AB36" s="26" t="s">
        <v>49</v>
      </c>
      <c r="AC36" s="27"/>
      <c r="AD36" s="26"/>
      <c r="AE36" s="27"/>
      <c r="AF36" s="26" t="s">
        <v>49</v>
      </c>
      <c r="AG36" s="27"/>
      <c r="AH36" s="26" t="s">
        <v>49</v>
      </c>
      <c r="AI36" s="27"/>
      <c r="AJ36" s="26" t="s">
        <v>49</v>
      </c>
      <c r="AK36" s="27"/>
      <c r="AL36" s="26" t="s">
        <v>49</v>
      </c>
      <c r="AM36" s="27"/>
      <c r="AN36" s="26" t="s">
        <v>91</v>
      </c>
      <c r="AO36" s="27"/>
      <c r="AP36" s="26" t="s">
        <v>91</v>
      </c>
      <c r="AQ36" s="27"/>
      <c r="AR36" s="26" t="s">
        <v>49</v>
      </c>
      <c r="AS36" s="27"/>
      <c r="AT36" s="26" t="s">
        <v>49</v>
      </c>
      <c r="AU36" s="27"/>
      <c r="AV36" s="26" t="s">
        <v>49</v>
      </c>
      <c r="AW36" s="27"/>
      <c r="AX36" s="26" t="s">
        <v>91</v>
      </c>
      <c r="AY36" s="27"/>
      <c r="AZ36" s="26" t="s">
        <v>91</v>
      </c>
      <c r="BA36" s="27"/>
      <c r="BB36" s="10"/>
      <c r="BC36" s="3"/>
      <c r="BD36" s="3"/>
      <c r="BE36" s="3"/>
      <c r="BF36" s="3"/>
    </row>
    <row r="37" spans="1:80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</row>
    <row r="38" spans="1:80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80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1:80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1:80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1:80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1:80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1:80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1:80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1:80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1:80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1:80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1:80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1:80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1:80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1:80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1:80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1:80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1:80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1:80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1:80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1:80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1:8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1:80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1:8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1:8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1:8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1:80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1:80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1:80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1:8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1:8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1:8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1:8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1:8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1:8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1:8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1:8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1:8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1:8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1:8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1:8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1:8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1:80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1:80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1:80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1:8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1:80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1:80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1:80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1:80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1:80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1:80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1:80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1:80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1:80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1:80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1:80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1:80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1:8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1:8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1:80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1:8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1:8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1:8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1:8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1:8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1:80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1:8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1:8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1:8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1:80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1:8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1:8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1:80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1:8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1:8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1:8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1:8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1:8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1:8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1:80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1:8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1:8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1:80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1:80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1:8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1:8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1:8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1:8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1:8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1:80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1:80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1:8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1:8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1:80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1:8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1:8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1:8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1:8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1:80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1:8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1:80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1:80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1:8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1:8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1:8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1:8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1:8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1:80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1:80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1:80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1:8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1:80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1:80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1:80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1:80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1:80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1:8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1:80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1:80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1:80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1:80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1:80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1:80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1:80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1:80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1:80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1:80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1:80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1:80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1:80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1:80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1:80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1:80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1:80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1:80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1:80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1:80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1:8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1:8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1:8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1:8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1:8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1:80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1:8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1:8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1:8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1:80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  <row r="187" spans="1:80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</row>
    <row r="188" spans="1:80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</row>
    <row r="189" spans="1:80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</row>
    <row r="190" spans="1:80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</row>
    <row r="191" spans="1:80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</row>
    <row r="192" spans="1:80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</row>
    <row r="193" spans="1:80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</row>
    <row r="194" spans="1:80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</row>
    <row r="195" spans="1:80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</row>
    <row r="196" spans="1:80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</row>
    <row r="197" spans="1:80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</row>
    <row r="198" spans="1:80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</row>
  </sheetData>
  <mergeCells count="83">
    <mergeCell ref="AZ36:BA36"/>
    <mergeCell ref="AV9:AW9"/>
    <mergeCell ref="AV35:AW35"/>
    <mergeCell ref="AV36:AW36"/>
    <mergeCell ref="AX9:AY9"/>
    <mergeCell ref="AX36:AY36"/>
    <mergeCell ref="AL9:AM9"/>
    <mergeCell ref="AL35:AM35"/>
    <mergeCell ref="AL36:AM36"/>
    <mergeCell ref="AN9:AO9"/>
    <mergeCell ref="AN35:AO35"/>
    <mergeCell ref="AN36:AO36"/>
    <mergeCell ref="AP9:AQ9"/>
    <mergeCell ref="AP35:AQ35"/>
    <mergeCell ref="AP36:AQ36"/>
    <mergeCell ref="AR9:AS9"/>
    <mergeCell ref="AR35:AS35"/>
    <mergeCell ref="AR36:AS36"/>
    <mergeCell ref="AT9:AU9"/>
    <mergeCell ref="AT35:AU35"/>
    <mergeCell ref="AT36:AU36"/>
    <mergeCell ref="Z36:AA36"/>
    <mergeCell ref="AF9:AG9"/>
    <mergeCell ref="AF35:AG35"/>
    <mergeCell ref="AF36:AG36"/>
    <mergeCell ref="AJ9:AK9"/>
    <mergeCell ref="AJ35:AK35"/>
    <mergeCell ref="AJ36:AK36"/>
    <mergeCell ref="R36:S36"/>
    <mergeCell ref="V36:W36"/>
    <mergeCell ref="AH9:AI9"/>
    <mergeCell ref="AH35:AI35"/>
    <mergeCell ref="AH36:AI36"/>
    <mergeCell ref="AB9:AC9"/>
    <mergeCell ref="AB35:AC35"/>
    <mergeCell ref="AB36:AC36"/>
    <mergeCell ref="X9:Y9"/>
    <mergeCell ref="X35:Y35"/>
    <mergeCell ref="X36:Y36"/>
    <mergeCell ref="Z9:AA9"/>
    <mergeCell ref="AD9:AE9"/>
    <mergeCell ref="AD35:AE35"/>
    <mergeCell ref="AD36:AE36"/>
    <mergeCell ref="Z35:AA35"/>
    <mergeCell ref="BX5:DA5"/>
    <mergeCell ref="J9:K9"/>
    <mergeCell ref="J35:K35"/>
    <mergeCell ref="A36:B36"/>
    <mergeCell ref="N35:O35"/>
    <mergeCell ref="L35:M35"/>
    <mergeCell ref="A35:B35"/>
    <mergeCell ref="D35:E35"/>
    <mergeCell ref="A6:BX6"/>
    <mergeCell ref="D9:E9"/>
    <mergeCell ref="P36:Q36"/>
    <mergeCell ref="T9:U9"/>
    <mergeCell ref="T35:U35"/>
    <mergeCell ref="T36:U36"/>
    <mergeCell ref="R9:S9"/>
    <mergeCell ref="R35:S35"/>
    <mergeCell ref="N36:O36"/>
    <mergeCell ref="J36:K36"/>
    <mergeCell ref="L36:M36"/>
    <mergeCell ref="C9:C10"/>
    <mergeCell ref="D36:E36"/>
    <mergeCell ref="F36:G36"/>
    <mergeCell ref="H36:I36"/>
    <mergeCell ref="F9:G9"/>
    <mergeCell ref="H9:I9"/>
    <mergeCell ref="N9:O9"/>
    <mergeCell ref="F35:G35"/>
    <mergeCell ref="H35:I35"/>
    <mergeCell ref="A9:A10"/>
    <mergeCell ref="BB9:BB10"/>
    <mergeCell ref="L9:M9"/>
    <mergeCell ref="B9:B10"/>
    <mergeCell ref="P9:Q9"/>
    <mergeCell ref="P35:Q35"/>
    <mergeCell ref="V9:W9"/>
    <mergeCell ref="V35:W35"/>
    <mergeCell ref="AX35:AY35"/>
    <mergeCell ref="AZ9:BA9"/>
    <mergeCell ref="AZ35:BA35"/>
  </mergeCells>
  <phoneticPr fontId="0" type="noConversion"/>
  <pageMargins left="0.43307086614173229" right="0" top="0.47244094488188981" bottom="0.39370078740157483" header="0.15748031496062992" footer="0.15748031496062992"/>
  <pageSetup paperSize="9" scale="65" orientation="portrait" r:id="rId1"/>
  <headerFooter alignWithMargins="0"/>
  <colBreaks count="1" manualBreakCount="1">
    <brk id="3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Ж-С за 2016 (2)</vt:lpstr>
      <vt:lpstr>'Ж-С за 2016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Чернявская Лариса Константиновна</cp:lastModifiedBy>
  <cp:lastPrinted>2017-02-01T03:33:32Z</cp:lastPrinted>
  <dcterms:created xsi:type="dcterms:W3CDTF">1996-10-08T23:32:33Z</dcterms:created>
  <dcterms:modified xsi:type="dcterms:W3CDTF">2017-03-27T03:56:40Z</dcterms:modified>
</cp:coreProperties>
</file>